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59" documentId="120_S{2AC9BD13-BADA-5192-A53E-5A8FF88502F6}" xr6:coauthVersionLast="47" xr6:coauthVersionMax="47" xr10:uidLastSave="{64038F5A-ED33-4E53-82DA-9D58724BE699}"/>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<sst xmlns="http://schemas.openxmlformats.org/spreadsheetml/2006/main" count="180277" uniqueCount="39121">
  <si>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</si>
  <si>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</si>
  <si>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</si>
  <si>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</si>
  <si>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</si>
  <si>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</si>
  <si>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</si>
  <si>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</si>
  <si>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</si>
  <si>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</si>
  <si>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</si>
  <si>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</si>
  <si>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</si>
  <si>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</si>
  <si>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</si>
  <si>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</si>
  <si>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</si>
  <si>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</si>
  <si>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</si>
  <si>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</si>
  <si>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</si>
  <si>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</si>
  <si>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</si>
  <si>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</si>
  <si>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</si>
  <si>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</si>
  <si>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</si>
  <si>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</si>
  <si>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</si>
  <si>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</si>
  <si>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</si>
  <si>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</si>
  <si>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</si>
  <si>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</si>
  <si>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</si>
  <si>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</si>
  <si>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</si>
  <si>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</si>
  <si>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</si>
  <si>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</si>
  <si>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</si>
  <si>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</si>
  <si>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</si>
  <si>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</si>
  <si>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</si>
  <si>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</si>
  <si>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</si>
  <si>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</si>
  <si>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</si>
  <si>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</si>
  <si>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</si>
  <si>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</si>
  <si>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</si>
  <si>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</si>
  <si>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</si>
  <si>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</si>
  <si>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</si>
  <si>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</si>
  <si>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</si>
  <si>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</si>
  <si>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</si>
  <si>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</si>
  <si>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</si>
  <si>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</si>
  <si>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</si>
  <si>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</si>
  <si>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</si>
  <si>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</si>
  <si>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</si>
  <si>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</si>
  <si>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</si>
  <si>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</si>
  <si>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</si>
  <si>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</si>
  <si>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</si>
  <si>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</si>
  <si>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</si>
  <si>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</si>
  <si>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</si>
  <si>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</si>
  <si>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</si>
  <si>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</si>
  <si>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</si>
  <si>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</si>
  <si>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</si>
  <si>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</si>
  <si>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</si>
  <si>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</si>
  <si>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</si>
  <si>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</si>
  <si>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</si>
  <si>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</si>
  <si>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</si>
  <si>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</si>
  <si>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</si>
  <si>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</si>
  <si>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</si>
  <si>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</si>
  <si>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</si>
  <si>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</si>
  <si>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</si>
  <si>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</si>
  <si>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</si>
  <si>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</si>
  <si>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</si>
  <si>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</si>
  <si>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</si>
  <si>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</si>
  <si>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</si>
  <si>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</si>
  <si>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</si>
  <si>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</si>
  <si>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</si>
  <si>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</si>
  <si>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</si>
  <si>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</si>
  <si>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</si>
  <si>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</si>
  <si>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</si>
  <si>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</si>
  <si>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</si>
  <si>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</si>
  <si>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</si>
  <si>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</si>
  <si>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</si>
  <si>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</si>
  <si>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</si>
  <si>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</si>
  <si>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</si>
  <si>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</si>
  <si>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</si>
  <si>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</si>
  <si>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</si>
  <si>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</si>
  <si>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</si>
  <si>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</si>
  <si>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</si>
  <si>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</si>
  <si>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</si>
  <si>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</si>
  <si>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</si>
  <si>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</si>
  <si>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</si>
  <si>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</si>
  <si>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</si>
  <si>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</si>
  <si>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</si>
  <si>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</si>
  <si>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</si>
  <si>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</si>
  <si>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</si>
  <si>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</si>
  <si>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</si>
  <si>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</si>
  <si>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</si>
  <si>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</si>
  <si>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</si>
  <si>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</si>
  <si>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</si>
  <si>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</si>
  <si>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</si>
  <si>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</si>
  <si>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</si>
  <si>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</si>
  <si>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</si>
  <si>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</si>
  <si>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</si>
  <si>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</si>
  <si>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</si>
  <si>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</si>
  <si>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</si>
  <si>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</si>
  <si>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</si>
  <si>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</si>
  <si>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</si>
  <si>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</si>
  <si>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</si>
  <si>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</si>
  <si>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</si>
  <si>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</si>
  <si>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</si>
  <si>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</si>
  <si>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</si>
  <si>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</si>
  <si>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</si>
  <si>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</si>
  <si>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</si>
  <si>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</si>
  <si>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</si>
  <si>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</si>
  <si>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</si>
  <si>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</si>
  <si>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</si>
  <si>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</si>
  <si>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</si>
  <si>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</si>
  <si>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</si>
  <si>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</si>
  <si>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</si>
  <si>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</si>
  <si>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</si>
  <si>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</si>
  <si>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</si>
  <si>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</si>
  <si>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</si>
  <si>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</si>
  <si>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</si>
  <si>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</si>
  <si>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</si>
  <si>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</si>
  <si>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</si>
  <si>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</si>
  <si>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</si>
  <si>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</si>
  <si>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</si>
  <si>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</si>
  <si>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</si>
  <si>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</si>
  <si>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</si>
  <si>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</si>
  <si>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</si>
  <si>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</si>
  <si>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</si>
  <si>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</si>
  <si>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</si>
  <si>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</si>
  <si>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</si>
  <si>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</si>
  <si>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</si>
  <si>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</si>
  <si>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</si>
  <si>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</si>
  <si>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</si>
  <si>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</si>
  <si>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</si>
  <si>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</si>
  <si>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</si>
  <si>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</si>
  <si>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</si>
  <si>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</si>
  <si>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</si>
  <si>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</si>
  <si>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</si>
  <si>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</si>
  <si>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</si>
  <si>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</si>
  <si>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</si>
  <si>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</si>
  <si>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</si>
  <si>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</si>
  <si>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</si>
  <si>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</si>
  <si>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</si>
  <si>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</si>
  <si>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</si>
  <si>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</si>
  <si>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</si>
  <si>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</si>
  <si>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</si>
  <si>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</si>
  <si>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</si>
  <si>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</si>
  <si>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</si>
  <si>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</si>
  <si>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</si>
  <si>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</si>
  <si>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</si>
  <si>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</si>
  <si>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</si>
  <si>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</si>
  <si>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</si>
  <si>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</si>
  <si>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</si>
  <si>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</si>
  <si>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</si>
  <si>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</si>
  <si>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</si>
  <si>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</si>
  <si>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</si>
  <si>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</si>
  <si>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</si>
  <si>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</si>
  <si>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</si>
  <si>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</si>
  <si>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</si>
  <si>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</si>
  <si>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</si>
  <si>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</si>
  <si>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</si>
  <si>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</si>
  <si>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</si>
  <si>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</si>
  <si>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</si>
  <si>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</si>
  <si>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</si>
  <si>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</si>
  <si>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</si>
  <si>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</si>
  <si>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</si>
  <si>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</si>
  <si>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</si>
  <si>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</si>
  <si>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</si>
  <si>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</si>
  <si>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</si>
  <si>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</si>
  <si>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</si>
  <si>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</si>
  <si>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</si>
  <si>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</si>
  <si>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</si>
  <si>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</si>
  <si>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</si>
  <si>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</si>
  <si>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</si>
  <si>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</si>
  <si>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</si>
  <si>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</si>
  <si>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</si>
  <si>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</si>
  <si>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</si>
  <si>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</si>
  <si>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</si>
  <si>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</si>
  <si>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</si>
  <si>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</si>
  <si>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</si>
  <si>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</si>
  <si>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</si>
  <si>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</si>
  <si>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</si>
  <si>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</si>
  <si>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</si>
  <si>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</si>
  <si>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</si>
  <si>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</si>
  <si>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</si>
  <si>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</si>
  <si>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</si>
  <si>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</si>
  <si>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</si>
  <si>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</si>
  <si>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</si>
  <si>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</si>
  <si>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</si>
  <si>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</si>
  <si>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</si>
  <si>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</si>
  <si>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</si>
  <si>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</si>
  <si>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</si>
  <si>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</si>
  <si>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</si>
  <si>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</si>
  <si>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</si>
  <si>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</si>
  <si>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</si>
  <si>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</si>
  <si>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</si>
  <si>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</si>
  <si>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</si>
  <si>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</si>
  <si>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</si>
  <si>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</si>
  <si>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</si>
  <si>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</si>
  <si>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</si>
  <si>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</si>
  <si>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</si>
  <si>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</si>
  <si>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</si>
  <si>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</si>
  <si>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</si>
  <si>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</si>
  <si>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</si>
  <si>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</si>
  <si>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</si>
  <si>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</si>
  <si>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</si>
  <si>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</si>
  <si>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</si>
  <si>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</si>
  <si>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</si>
  <si>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</si>
  <si>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</si>
  <si>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</si>
  <si>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</si>
  <si>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</si>
  <si>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</si>
  <si>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</si>
  <si>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</si>
  <si>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</si>
  <si>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</si>
  <si>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</si>
  <si>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</si>
  <si>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</si>
  <si>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</si>
  <si>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</si>
  <si>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</si>
  <si>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</si>
  <si>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</si>
  <si>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</si>
  <si>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</si>
  <si>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</si>
  <si>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</si>
  <si>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</si>
  <si>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</si>
  <si>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</si>
  <si>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</si>
  <si>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</si>
  <si>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</si>
  <si>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</si>
  <si>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</si>
  <si>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</si>
  <si>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</si>
  <si>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</si>
  <si>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</si>
  <si>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</si>
  <si>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</si>
  <si>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</si>
  <si>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</si>
  <si>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</si>
  <si>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</si>
  <si>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</si>
  <si>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</si>
  <si>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</si>
  <si>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</si>
  <si>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</si>
  <si>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</si>
  <si>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</si>
  <si>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</si>
  <si>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</si>
  <si>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</si>
  <si>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</si>
  <si>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</si>
  <si>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</si>
  <si>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</si>
  <si>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</si>
  <si>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</si>
  <si>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</si>
  <si>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</si>
  <si>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</si>
  <si>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</si>
  <si>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</si>
  <si>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</si>
  <si>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</si>
  <si>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</si>
  <si>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</si>
  <si>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</si>
  <si>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</si>
  <si>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</si>
  <si>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</si>
  <si>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</si>
  <si>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</si>
  <si>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</si>
  <si>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</si>
  <si>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</si>
  <si>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</si>
  <si>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</si>
  <si>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</si>
  <si>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</si>
  <si>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</si>
  <si>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</si>
  <si>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</si>
  <si>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</si>
  <si>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</si>
  <si>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</si>
  <si>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</si>
  <si>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</si>
  <si>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</si>
  <si>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</si>
  <si>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</si>
  <si>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</si>
  <si>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</si>
  <si>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</si>
  <si>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</si>
  <si>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</si>
  <si>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</si>
  <si>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</si>
  <si>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</si>
  <si>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</si>
  <si>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</si>
  <si>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</si>
  <si>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</si>
  <si>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</si>
  <si>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</si>
  <si>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</si>
  <si>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</si>
  <si>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</si>
  <si>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</si>
  <si>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</si>
  <si>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</si>
  <si>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</si>
  <si>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</si>
  <si>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</si>
  <si>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</si>
  <si>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</si>
  <si>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</si>
  <si>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</si>
  <si>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</si>
  <si>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</si>
  <si>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</si>
  <si>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</si>
  <si>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</si>
  <si>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</si>
  <si>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</si>
  <si>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</si>
  <si>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</si>
  <si>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</si>
  <si>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</si>
  <si>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</si>
  <si>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</si>
  <si>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</si>
  <si>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</si>
  <si>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</si>
  <si>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</si>
  <si>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</si>
  <si>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</si>
  <si>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</si>
  <si>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</si>
  <si>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</si>
  <si>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</si>
  <si>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</si>
  <si>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</si>
  <si>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</si>
  <si>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</si>
  <si>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</si>
  <si>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</si>
  <si>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</si>
  <si>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</si>
  <si>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</si>
  <si>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</si>
  <si>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</si>
  <si>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</si>
  <si>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</si>
  <si>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</si>
  <si>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</si>
  <si>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</si>
  <si>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</si>
  <si>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</si>
  <si>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</si>
  <si>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</si>
  <si>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</si>
  <si>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</si>
  <si>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</si>
  <si>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</si>
  <si>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</si>
  <si>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</si>
  <si>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</si>
  <si>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</si>
  <si>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</si>
  <si>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</si>
  <si>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</si>
  <si>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</si>
  <si>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</si>
  <si>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</si>
  <si>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</si>
  <si>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</si>
  <si>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</si>
  <si>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</si>
  <si>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</si>
  <si>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</si>
  <si>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</si>
  <si>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</si>
  <si>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</si>
  <si>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</si>
  <si>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</si>
  <si>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</si>
  <si>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</si>
  <si>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</si>
  <si>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</si>
  <si>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</si>
  <si>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</si>
  <si>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</si>
  <si>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</si>
  <si>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</si>
  <si>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</si>
  <si>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</si>
  <si>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</si>
  <si>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</si>
  <si>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</si>
  <si>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</si>
  <si>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</si>
  <si>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</si>
  <si>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</si>
  <si>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</si>
  <si>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</si>
  <si>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</si>
  <si>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</si>
  <si>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</si>
  <si>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</si>
  <si>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</si>
  <si>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</si>
  <si>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</si>
  <si>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</si>
  <si>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</si>
  <si>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</si>
  <si>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</si>
  <si>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</si>
  <si>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</si>
  <si>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</si>
  <si>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</si>
  <si>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</si>
  <si>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</si>
  <si>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</si>
  <si>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</si>
  <si>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</si>
  <si>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</si>
  <si>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</si>
  <si>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</si>
  <si>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</si>
  <si>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</si>
  <si>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</si>
  <si>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</si>
  <si>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</si>
  <si>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</si>
  <si>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</si>
  <si>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</si>
  <si>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</si>
  <si>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</si>
  <si>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</si>
  <si>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</si>
  <si>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</si>
  <si>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</si>
  <si>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</si>
  <si>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</si>
  <si>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</si>
  <si>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</si>
  <si>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</si>
  <si>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</si>
  <si>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</si>
  <si>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</si>
  <si>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</si>
  <si>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</si>
  <si>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</si>
  <si>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</si>
  <si>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</si>
  <si>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</si>
  <si>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</si>
  <si>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</si>
  <si>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</si>
  <si>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</si>
  <si>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</si>
  <si>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</si>
  <si>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</si>
  <si>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</si>
  <si>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</si>
  <si>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</si>
  <si>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</si>
  <si>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</si>
  <si>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</si>
  <si>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</si>
  <si>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</si>
  <si>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</si>
  <si>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</si>
  <si>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</si>
  <si>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</si>
  <si>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</si>
  <si>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</si>
  <si>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</si>
  <si>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</si>
  <si>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</si>
  <si>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</si>
  <si>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</si>
  <si>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</si>
  <si>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</si>
  <si>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</si>
  <si>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</si>
  <si>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</si>
  <si>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</si>
  <si>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</si>
  <si>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</si>
  <si>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</si>
  <si>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</si>
  <si>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</si>
  <si>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</si>
  <si>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</si>
  <si>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</si>
  <si>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</si>
  <si>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</si>
  <si>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</si>
  <si>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</si>
  <si>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</si>
  <si>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</si>
  <si>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</si>
  <si>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</si>
  <si>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</si>
  <si>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</si>
  <si>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</si>
  <si>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</si>
  <si>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</si>
  <si>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</si>
  <si>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</si>
  <si>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</si>
  <si>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</si>
  <si>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</si>
  <si>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</si>
  <si>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</si>
  <si>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</si>
  <si>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</si>
  <si>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</si>
  <si>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</si>
  <si>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</si>
  <si>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</si>
  <si>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</si>
  <si>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</si>
  <si>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</si>
  <si>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</si>
  <si>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</si>
  <si>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</si>
  <si>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</si>
  <si>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</si>
  <si>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</si>
  <si>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</si>
  <si>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</si>
  <si>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</si>
  <si>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</si>
  <si>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</si>
  <si>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</si>
  <si>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</si>
  <si>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</si>
  <si>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</si>
  <si>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</si>
  <si>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</si>
  <si>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</si>
  <si>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</si>
  <si>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</si>
  <si>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</si>
  <si>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</si>
  <si>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</si>
  <si>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</si>
  <si>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</si>
  <si>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</si>
  <si>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</si>
  <si>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</si>
  <si>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</si>
  <si>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</si>
  <si>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</si>
  <si>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</si>
  <si>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</si>
  <si>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</si>
  <si>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</si>
  <si>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</si>
  <si>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</si>
  <si>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</si>
  <si>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</si>
  <si>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</si>
  <si>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</si>
  <si>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</si>
  <si>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</si>
  <si>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</si>
  <si>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</si>
  <si>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</si>
  <si>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</si>
  <si>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</si>
  <si>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</si>
  <si>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</si>
  <si>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</si>
  <si>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</si>
  <si>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</si>
  <si>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</si>
  <si>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</si>
  <si>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</si>
  <si>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</si>
  <si>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</si>
  <si>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</si>
  <si>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</si>
  <si>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</si>
  <si>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</si>
  <si>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</si>
  <si>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</si>
  <si>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</si>
  <si>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</si>
  <si>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</si>
  <si>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</si>
  <si>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</si>
  <si>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</si>
  <si>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</si>
  <si>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</si>
  <si>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</si>
  <si>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</si>
  <si>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</si>
  <si>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</si>
  <si>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</si>
  <si>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</si>
  <si>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</si>
  <si>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</si>
  <si>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</si>
  <si>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</si>
  <si>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</si>
  <si>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</si>
  <si>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</si>
  <si>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</si>
  <si>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</si>
  <si>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</si>
  <si>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</si>
  <si>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</si>
  <si>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</si>
  <si>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</si>
  <si>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</si>
  <si>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</si>
  <si>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</si>
  <si>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</si>
  <si>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</si>
  <si>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</si>
  <si>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</si>
  <si>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</si>
  <si>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</si>
  <si>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</si>
  <si>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</si>
  <si>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</si>
  <si>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</si>
  <si>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</si>
  <si>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</si>
  <si>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</si>
  <si>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</si>
  <si>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</si>
  <si>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</si>
  <si>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</si>
  <si>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</si>
  <si>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</si>
  <si>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</si>
  <si>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</si>
  <si>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</si>
  <si>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</si>
  <si>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</si>
  <si>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</si>
  <si>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</si>
  <si>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</si>
  <si>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</si>
  <si>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</si>
  <si>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</si>
  <si>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</si>
  <si>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</si>
  <si>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</si>
  <si>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</si>
  <si>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</si>
  <si>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</si>
  <si>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</si>
  <si>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</si>
  <si>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</si>
  <si>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</si>
  <si>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</si>
  <si>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</si>
  <si>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</si>
  <si>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</si>
  <si>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</si>
  <si>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</si>
  <si>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</si>
  <si>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</si>
  <si>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</si>
  <si>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</si>
  <si>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</si>
  <si>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</si>
  <si>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</si>
  <si>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</si>
  <si>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</si>
  <si>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</si>
  <si>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</si>
  <si>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</si>
  <si>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</si>
  <si>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</si>
  <si>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</si>
  <si>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</si>
  <si>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</si>
  <si>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</si>
  <si>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</si>
  <si>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</si>
  <si>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</si>
  <si>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</si>
  <si>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</si>
  <si>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</si>
  <si>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</si>
  <si>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</si>
  <si>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</si>
  <si>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</si>
  <si>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</si>
  <si>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</si>
  <si>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</si>
  <si>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</si>
  <si>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</si>
  <si>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</si>
  <si>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</si>
  <si>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</si>
  <si>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</si>
  <si>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</si>
  <si>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</si>
  <si>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</si>
  <si>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</si>
  <si>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</si>
  <si>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</si>
  <si>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</si>
  <si>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</si>
  <si>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</si>
  <si>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</si>
  <si>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</si>
  <si>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</si>
  <si>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</si>
  <si>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</si>
  <si>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</si>
  <si>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</si>
  <si>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</si>
  <si>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</si>
  <si>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</si>
  <si>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</si>
  <si>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</si>
  <si>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</si>
  <si>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</si>
  <si>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</si>
  <si>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</si>
  <si>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</si>
  <si>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</si>
  <si>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</si>
  <si>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</si>
  <si>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</si>
  <si>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</si>
  <si>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</si>
  <si>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</si>
  <si>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</si>
  <si>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</si>
  <si>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</si>
  <si>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</si>
  <si>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</si>
  <si>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</si>
  <si>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</si>
  <si>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</si>
  <si>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</si>
  <si>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</si>
  <si>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</si>
  <si>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</si>
  <si>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</si>
  <si>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</si>
  <si>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</si>
  <si>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</si>
  <si>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</si>
  <si>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</si>
  <si>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</si>
  <si>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</si>
  <si>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</si>
  <si>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</si>
  <si>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</si>
  <si>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</si>
  <si>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</si>
  <si>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</si>
  <si>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</si>
  <si>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</si>
  <si>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</si>
  <si>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</si>
  <si>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</si>
  <si>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</si>
  <si>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</si>
  <si>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</si>
  <si>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</si>
  <si>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</si>
  <si>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</si>
  <si>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</si>
  <si>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</si>
  <si>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</si>
  <si>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</si>
  <si>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</si>
  <si>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</si>
  <si>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</si>
  <si>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</si>
  <si>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</si>
  <si>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</si>
  <si>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</si>
  <si>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</si>
  <si>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</si>
  <si>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</si>
  <si>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</si>
  <si>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</si>
  <si>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</si>
  <si>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</si>
  <si>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</si>
  <si>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</si>
  <si>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</si>
  <si>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</si>
  <si>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</si>
  <si>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</si>
  <si>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</si>
  <si>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</si>
  <si>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</si>
  <si>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</si>
  <si>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</si>
  <si>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</si>
  <si>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</si>
  <si>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</si>
  <si>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</si>
  <si>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</si>
  <si>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</si>
  <si>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</si>
  <si>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</si>
  <si>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</si>
  <si>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</si>
  <si>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</si>
  <si>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</si>
  <si>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</si>
  <si>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</si>
  <si>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</si>
  <si>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</si>
  <si>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</si>
  <si>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</si>
  <si>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</si>
  <si>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</si>
  <si>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</si>
  <si>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</si>
  <si>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</si>
  <si>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</si>
  <si>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</si>
  <si>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</si>
  <si>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</si>
  <si>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</si>
  <si>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</si>
  <si>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</si>
  <si>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</si>
  <si>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</si>
  <si>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</si>
  <si>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</si>
  <si>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</si>
  <si>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</si>
  <si>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</si>
  <si>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</si>
  <si>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</si>
  <si>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</si>
  <si>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</si>
  <si>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</si>
  <si>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</si>
  <si>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</si>
  <si>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</si>
  <si>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</si>
  <si>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</si>
  <si>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</si>
  <si>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</si>
  <si>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</si>
  <si>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</si>
  <si>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</si>
  <si>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</si>
  <si>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</si>
  <si>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</si>
  <si>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</si>
  <si>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</si>
  <si>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</si>
  <si>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</si>
  <si>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</si>
  <si>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</si>
  <si>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</si>
  <si>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</si>
  <si>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</si>
  <si>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</si>
  <si>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</si>
  <si>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</si>
  <si>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</si>
  <si>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</si>
  <si>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</si>
  <si>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</si>
  <si>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</si>
  <si>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</si>
  <si>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</si>
  <si>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</si>
  <si>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</si>
  <si>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</si>
  <si>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</si>
  <si>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</si>
  <si>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</si>
  <si>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</si>
  <si>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</si>
  <si>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</si>
  <si>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</si>
  <si>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</si>
  <si>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</si>
  <si>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</si>
  <si>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</si>
  <si>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</si>
  <si>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</si>
  <si>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</si>
  <si>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</si>
  <si>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</si>
  <si>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</si>
  <si>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</si>
  <si>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</si>
  <si>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</si>
  <si>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</si>
  <si>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</si>
  <si>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</si>
  <si>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</si>
  <si>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</si>
  <si>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</si>
  <si>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</si>
  <si>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</si>
  <si>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</si>
  <si>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</si>
  <si>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</si>
  <si>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</si>
  <si>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</si>
  <si>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</si>
  <si>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</si>
  <si>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</si>
  <si>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</si>
  <si>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</si>
  <si>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</si>
  <si>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</si>
  <si>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</si>
  <si>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</si>
  <si>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</si>
  <si>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</si>
  <si>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</si>
  <si>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</si>
  <si>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</si>
  <si>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</si>
  <si>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</si>
  <si>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</si>
  <si>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</si>
  <si>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</si>
  <si>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</si>
  <si>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</si>
  <si>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</si>
  <si>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</si>
  <si>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</si>
  <si>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</si>
  <si>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</si>
  <si>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</si>
  <si>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</si>
  <si>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</si>
  <si>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</si>
  <si>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</si>
  <si>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</si>
  <si>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</si>
  <si>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</si>
  <si>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</si>
  <si>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</si>
  <si>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</si>
  <si>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</si>
  <si>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</si>
  <si>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</si>
  <si>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</si>
  <si>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</si>
  <si>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</si>
  <si>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</si>
  <si>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</si>
  <si>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</si>
  <si>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</si>
  <si>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</si>
  <si>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</si>
  <si>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</si>
  <si>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</si>
  <si>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</si>
  <si>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</si>
  <si>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</si>
  <si>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</si>
  <si>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</si>
  <si>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</si>
  <si>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</si>
  <si>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</si>
  <si>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</si>
  <si>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</si>
  <si>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</si>
  <si>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</si>
  <si>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</si>
  <si>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</si>
  <si>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</si>
  <si>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</si>
  <si>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</si>
  <si>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</si>
  <si>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</si>
  <si>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</si>
  <si>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</si>
  <si>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</si>
  <si>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</si>
  <si>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</si>
  <si>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</si>
  <si>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</si>
  <si>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</si>
  <si>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</si>
  <si>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</si>
  <si>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</si>
  <si>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</si>
  <si>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</si>
  <si>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</si>
  <si>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</si>
  <si>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</si>
  <si>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</si>
  <si>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</si>
  <si>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</si>
  <si>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</si>
  <si>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</si>
  <si>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</si>
  <si>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</si>
  <si>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</si>
  <si>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</si>
  <si>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</si>
  <si>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</si>
  <si>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</si>
  <si>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</si>
  <si>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</si>
  <si>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</si>
  <si>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</si>
  <si>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</si>
  <si>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</si>
  <si>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</si>
  <si>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</si>
  <si>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</si>
  <si>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</si>
  <si>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</si>
  <si>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</si>
  <si>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</si>
  <si>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</si>
  <si>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</si>
  <si>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</si>
  <si>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</si>
  <si>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</si>
  <si>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</si>
  <si>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</si>
  <si>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</si>
  <si>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</si>
  <si>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</si>
  <si>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</si>
  <si>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</si>
  <si>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</si>
  <si>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</si>
  <si>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</si>
  <si>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</si>
  <si>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</si>
  <si>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</si>
  <si>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</si>
  <si>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</si>
  <si>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</si>
  <si>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</si>
  <si>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</si>
  <si>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</si>
  <si>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</si>
  <si>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</si>
  <si>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</si>
  <si>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</si>
  <si>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</si>
  <si>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</si>
  <si>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</si>
  <si>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</si>
  <si>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</si>
  <si>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</si>
  <si>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</si>
  <si>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</si>
  <si>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</si>
  <si>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</si>
  <si>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</si>
  <si>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</si>
  <si>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</si>
  <si>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</si>
  <si>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</si>
  <si>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</si>
  <si>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</si>
  <si>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</si>
  <si>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</si>
  <si>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</si>
  <si>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</si>
  <si>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</si>
  <si>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</si>
  <si>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</si>
  <si>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</si>
  <si>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</si>
  <si>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</si>
  <si>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</si>
  <si>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</si>
  <si>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</si>
  <si>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</si>
  <si>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</si>
  <si>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</si>
  <si>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</si>
  <si>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</si>
  <si>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</si>
  <si>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</si>
  <si>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</si>
  <si>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</si>
  <si>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</si>
  <si>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</si>
  <si>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</si>
  <si>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</si>
  <si>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</si>
  <si>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</si>
  <si>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</si>
  <si>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</si>
  <si>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</si>
  <si>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</si>
  <si>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</si>
  <si>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</si>
  <si>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</si>
  <si>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</si>
  <si>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</si>
  <si>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</si>
  <si>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</si>
  <si>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</si>
  <si>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</si>
  <si>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</si>
  <si>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</si>
  <si>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</si>
  <si>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</si>
  <si>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</si>
  <si>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</si>
  <si>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</si>
  <si>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</si>
  <si>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</si>
  <si>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</si>
  <si>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</si>
  <si>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</si>
  <si>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</si>
  <si>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</si>
  <si>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</si>
  <si>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</si>
  <si>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</si>
  <si>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</si>
  <si>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</si>
  <si>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</si>
  <si>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</si>
  <si>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</si>
  <si>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</si>
  <si>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</si>
  <si>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</si>
  <si>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</si>
  <si>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</si>
  <si>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</si>
  <si>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</si>
  <si>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</si>
  <si>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</si>
  <si>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</si>
  <si>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</si>
  <si>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</si>
  <si>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</si>
  <si>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</si>
  <si>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</si>
  <si>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</si>
  <si>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</si>
  <si>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</si>
  <si>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</si>
  <si>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</si>
  <si>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</si>
  <si>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</si>
  <si>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</si>
  <si>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</si>
  <si>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</si>
  <si>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</si>
  <si>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</si>
  <si>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</si>
  <si>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</si>
  <si>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</si>
  <si>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</si>
  <si>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</si>
  <si>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</si>
  <si>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</si>
  <si>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</si>
  <si>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</si>
  <si>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</si>
  <si>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</si>
  <si>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</si>
  <si>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</si>
  <si>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</si>
  <si>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</si>
  <si>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</si>
  <si>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</si>
  <si>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</si>
  <si>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</si>
  <si>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</si>
  <si>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</si>
  <si>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</si>
  <si>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</si>
  <si>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</si>
  <si>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</si>
  <si>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</si>
  <si>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</si>
  <si>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</si>
  <si>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</si>
  <si>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</si>
  <si>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</si>
  <si>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</si>
  <si>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</si>
  <si>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</si>
  <si>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</si>
  <si>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</si>
  <si>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</si>
  <si>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</si>
  <si>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</si>
  <si>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</si>
  <si>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</si>
  <si>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</si>
  <si>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</si>
  <si>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</si>
  <si>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</si>
  <si>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</si>
  <si>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</si>
  <si>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</si>
  <si>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</si>
  <si>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</si>
  <si>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</si>
  <si>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</si>
  <si>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</si>
  <si>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</si>
  <si>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</si>
  <si>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</si>
  <si>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</si>
  <si>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</si>
  <si>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</si>
  <si>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</si>
  <si>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</si>
  <si>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</si>
  <si>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</si>
  <si>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</si>
  <si>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</si>
  <si>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</si>
  <si>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</si>
  <si>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</si>
  <si>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</si>
  <si>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</si>
  <si>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</si>
  <si>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</si>
  <si>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</si>
  <si>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</si>
  <si>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</si>
  <si>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</si>
  <si>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</si>
  <si>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</si>
  <si>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</si>
  <si>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</si>
  <si>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</si>
  <si>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</si>
  <si>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</si>
  <si>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</si>
  <si>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</si>
  <si>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</si>
  <si>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</si>
  <si>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</si>
  <si>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</si>
  <si>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</si>
  <si>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</si>
  <si>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</si>
  <si>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</si>
  <si>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</si>
  <si>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</si>
  <si>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</si>
  <si>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</si>
  <si>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</si>
  <si>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</si>
  <si>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</si>
  <si>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</si>
  <si>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</si>
  <si>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</si>
  <si>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</si>
  <si>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</si>
  <si>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</si>
  <si>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</si>
  <si>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</si>
  <si>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</si>
  <si>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</si>
  <si>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</si>
  <si>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</si>
  <si>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</si>
  <si>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</si>
  <si>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</si>
  <si>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</si>
  <si>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</si>
  <si>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</si>
  <si>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</si>
  <si>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</si>
  <si>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</si>
  <si>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</si>
  <si>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</si>
  <si>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</si>
  <si>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</si>
  <si>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</si>
  <si>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</si>
  <si>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</si>
  <si>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</si>
  <si>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</si>
  <si>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</si>
  <si>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</si>
  <si>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</si>
  <si>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</si>
  <si>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</si>
  <si>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</si>
  <si>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</si>
  <si>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</si>
  <si>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</si>
  <si>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</si>
  <si>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</si>
  <si>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</si>
  <si>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</si>
  <si>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</si>
  <si>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</si>
  <si>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</si>
  <si>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</si>
  <si>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</si>
  <si>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</si>
  <si>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</si>
  <si>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</si>
  <si>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</si>
  <si>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</si>
  <si>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</si>
  <si>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</si>
  <si>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</si>
  <si>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</si>
  <si>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</si>
  <si>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</si>
  <si>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</si>
  <si>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</si>
  <si>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</si>
  <si>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</si>
  <si>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</si>
  <si>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</si>
  <si>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</si>
  <si>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</si>
  <si>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</si>
  <si>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</si>
  <si>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</si>
  <si>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</si>
  <si>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</si>
  <si>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</si>
  <si>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</si>
  <si>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</si>
  <si>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</si>
  <si>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</si>
  <si>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</si>
  <si>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</si>
  <si>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</si>
  <si>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</si>
  <si>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</si>
  <si>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</si>
  <si>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</si>
  <si>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</si>
  <si>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</si>
  <si>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</si>
  <si>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</si>
  <si>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</si>
  <si>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</si>
  <si>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</si>
  <si>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</si>
  <si>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</si>
  <si>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</si>
  <si>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</si>
  <si>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</si>
  <si>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</si>
  <si>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</si>
  <si>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</si>
  <si>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</si>
  <si>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</si>
  <si>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</si>
  <si>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</si>
  <si>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</si>
  <si>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</si>
  <si>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</si>
  <si>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</si>
  <si>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</si>
  <si>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</si>
  <si>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</si>
  <si>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</si>
  <si>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</si>
  <si>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</si>
  <si>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</si>
  <si>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</si>
  <si>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</si>
  <si>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</si>
  <si>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</si>
  <si>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</si>
  <si>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</si>
  <si>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</si>
  <si>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</si>
  <si>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</si>
  <si>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</si>
  <si>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</si>
  <si>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</si>
  <si>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</si>
  <si>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</si>
  <si>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</si>
  <si>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</si>
  <si>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</si>
  <si>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</si>
  <si>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</si>
  <si>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</si>
  <si>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</si>
  <si>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</si>
  <si>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</si>
  <si>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</si>
  <si>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</si>
  <si>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</si>
  <si>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</si>
  <si>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</si>
  <si>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</si>
  <si>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</si>
  <si>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</si>
  <si>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</si>
  <si>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</si>
  <si>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</si>
  <si>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</si>
  <si>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</si>
  <si>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</si>
  <si>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</si>
  <si>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</si>
  <si>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</si>
  <si>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</si>
  <si>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</si>
  <si>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</si>
  <si>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</si>
  <si>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</si>
  <si>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</si>
  <si>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</si>
  <si>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</si>
  <si>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</si>
  <si>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</si>
  <si>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</si>
  <si>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</si>
  <si>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</si>
  <si>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</si>
  <si>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</si>
  <si>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</si>
  <si>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</si>
  <si>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</si>
  <si>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</si>
  <si>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</si>
  <si>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</si>
  <si>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</si>
  <si>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</si>
  <si>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</si>
  <si>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</si>
  <si>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</si>
  <si>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</si>
  <si>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</si>
  <si>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</si>
  <si>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</si>
  <si>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</si>
  <si>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</si>
  <si>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</si>
  <si>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</si>
  <si>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</si>
  <si>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</si>
  <si>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</si>
  <si>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</si>
  <si>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</si>
  <si>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</si>
  <si>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</si>
  <si>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</si>
  <si>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</si>
  <si>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</si>
  <si>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</si>
  <si>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</si>
  <si>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</si>
  <si>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</si>
  <si>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</si>
  <si>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</si>
  <si>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</si>
  <si>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</si>
  <si>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</si>
  <si>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</si>
  <si>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</si>
  <si>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</si>
  <si>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</si>
  <si>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</si>
  <si>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</si>
  <si>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</si>
  <si>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</si>
  <si>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</si>
  <si>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</si>
  <si>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</si>
  <si>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</si>
  <si>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</si>
  <si>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</si>
  <si>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</si>
  <si>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</si>
  <si>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</si>
  <si>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</si>
  <si>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</si>
  <si>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</si>
  <si>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</si>
  <si>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</si>
  <si>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</si>
  <si>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</si>
  <si>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</si>
  <si>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</si>
  <si>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</si>
  <si>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</si>
  <si>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</si>
  <si>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</si>
  <si>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</si>
  <si>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</si>
  <si>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</si>
  <si>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</si>
  <si>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</si>
  <si>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</si>
  <si>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</si>
  <si>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</si>
  <si>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</si>
  <si>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</si>
  <si>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</si>
  <si>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</si>
  <si>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</si>
  <si>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</si>
  <si>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</si>
  <si>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</si>
  <si>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</si>
  <si>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</si>
  <si>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</si>
  <si>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</si>
  <si>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</si>
  <si>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</si>
  <si>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</si>
  <si>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</si>
  <si>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</si>
  <si>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</si>
  <si>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</si>
  <si>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</si>
  <si>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</si>
  <si>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</si>
  <si>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</si>
  <si>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</si>
  <si>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</si>
  <si>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</si>
  <si>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</si>
  <si>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</si>
  <si>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</si>
  <si>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</si>
  <si>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</si>
  <si>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</si>
  <si>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</si>
  <si>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</si>
  <si>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</si>
  <si>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</si>
  <si>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</si>
  <si>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</si>
  <si>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</si>
  <si>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</si>
  <si>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</si>
  <si>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</si>
  <si>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</si>
  <si>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</si>
  <si>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</si>
  <si>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</si>
  <si>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</si>
  <si>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</si>
  <si>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</si>
  <si>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</si>
  <si>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</si>
  <si>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</si>
  <si>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</si>
  <si>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</si>
  <si>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</si>
  <si>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</si>
  <si>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</si>
  <si>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</si>
  <si>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</si>
  <si>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</si>
  <si>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</si>
  <si>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</si>
  <si>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</si>
  <si>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</si>
  <si>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</si>
  <si>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</si>
  <si>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</si>
  <si>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</si>
  <si>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</si>
  <si>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</si>
  <si>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</si>
  <si>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</si>
  <si>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</si>
  <si>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</si>
  <si>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</si>
  <si>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</si>
  <si>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</si>
  <si>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</si>
  <si>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</si>
  <si>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</si>
  <si>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</si>
  <si>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</si>
  <si>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</si>
  <si>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</si>
  <si>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</si>
  <si>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</si>
  <si>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</si>
  <si>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</si>
  <si>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</si>
  <si>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</si>
  <si>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</si>
  <si>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</si>
  <si>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</si>
  <si>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</si>
  <si>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</si>
  <si>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</si>
  <si>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</si>
  <si>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</si>
  <si>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</si>
  <si>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</si>
  <si>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</si>
  <si>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</si>
  <si>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</si>
  <si>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</si>
  <si>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</si>
  <si>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</si>
  <si>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</si>
  <si>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</si>
  <si>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</si>
  <si>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</si>
  <si>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</si>
  <si>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</si>
  <si>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</si>
  <si>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</si>
  <si>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</si>
  <si>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</si>
  <si>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</si>
  <si>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</si>
  <si>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</si>
  <si>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</si>
  <si>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</si>
  <si>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</si>
  <si>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</si>
  <si>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</si>
  <si>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</si>
  <si>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</si>
  <si>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</si>
  <si>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</si>
  <si>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</si>
  <si>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</si>
  <si>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</si>
  <si>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</si>
  <si>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</si>
  <si>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</si>
  <si>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</si>
  <si>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</si>
  <si>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</si>
  <si>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</si>
  <si>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</si>
  <si>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</si>
  <si>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</si>
  <si>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</si>
  <si>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</si>
  <si>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</si>
  <si>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</si>
  <si>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</si>
  <si>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</si>
  <si>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</si>
  <si>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</si>
  <si>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</si>
  <si>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</si>
  <si>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</si>
  <si>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</si>
  <si>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</si>
  <si>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</si>
  <si>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</si>
  <si>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</si>
  <si>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</si>
  <si>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</si>
  <si>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</si>
  <si>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</si>
  <si>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</si>
  <si>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</si>
  <si>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</si>
  <si>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</si>
  <si>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</si>
  <si>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</si>
  <si>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</si>
  <si>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</si>
  <si>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</si>
  <si>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</si>
  <si>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</si>
  <si>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</si>
  <si>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</si>
  <si>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</si>
  <si>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</si>
  <si>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</si>
  <si>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</si>
  <si>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</si>
  <si>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</si>
  <si>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</si>
  <si>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</si>
  <si>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</si>
  <si>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</si>
  <si>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</si>
  <si>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</si>
  <si>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</si>
  <si>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</si>
  <si>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</si>
  <si>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</si>
  <si>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</si>
  <si>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</si>
  <si>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</si>
  <si>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</si>
  <si>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</si>
  <si>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</si>
  <si>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</si>
  <si>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</si>
  <si>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</si>
  <si>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</si>
  <si>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</si>
  <si>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</si>
  <si>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</si>
  <si>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</si>
  <si>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</si>
  <si>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</si>
  <si>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</si>
  <si>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</si>
  <si>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</si>
  <si>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</si>
  <si>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</si>
  <si>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</si>
  <si>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</si>
  <si>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</si>
  <si>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</si>
  <si>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</si>
  <si>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</si>
  <si>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</si>
  <si>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</si>
  <si>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</si>
  <si>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</si>
  <si>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</si>
  <si>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</si>
  <si>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</si>
  <si>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</si>
  <si>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</si>
  <si>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</si>
  <si>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</si>
  <si>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</si>
  <si>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</si>
  <si>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</si>
  <si>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</si>
  <si>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</si>
  <si>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</si>
  <si>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</si>
  <si>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</si>
  <si>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</si>
  <si>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</si>
  <si>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</si>
  <si>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</si>
  <si>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</si>
  <si>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</si>
  <si>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</si>
  <si>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</si>
  <si>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</si>
  <si>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</si>
  <si>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</si>
  <si>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</si>
  <si>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</si>
  <si>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</si>
  <si>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</si>
  <si>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</si>
  <si>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</si>
  <si>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</si>
  <si>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</si>
  <si>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</si>
  <si>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</si>
  <si>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</si>
  <si>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</si>
  <si>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</si>
  <si>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</si>
  <si>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</si>
  <si>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</si>
  <si>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</si>
  <si>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</si>
  <si>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</si>
  <si>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</si>
  <si>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</si>
  <si>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</si>
  <si>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</si>
  <si>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</si>
  <si>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</si>
  <si>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</si>
  <si>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</si>
  <si>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</si>
  <si>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</si>
  <si>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</si>
  <si>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</si>
  <si>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</si>
  <si>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</si>
  <si>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</si>
  <si>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</si>
  <si>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</si>
  <si>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</si>
  <si>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</si>
  <si>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</si>
  <si>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</si>
  <si>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</si>
  <si>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</si>
  <si>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</si>
  <si>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</si>
  <si>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</si>
  <si>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</si>
  <si>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</si>
  <si>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</si>
  <si>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</si>
  <si>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</si>
  <si>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</si>
  <si>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</si>
  <si>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</si>
  <si>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</si>
  <si>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</si>
  <si>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</si>
  <si>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</si>
  <si>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</si>
  <si>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</si>
  <si>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</si>
  <si>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</si>
  <si>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</si>
  <si>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</si>
  <si>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</si>
  <si>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</si>
  <si>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</si>
  <si>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</si>
  <si>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</si>
  <si>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</si>
  <si>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</si>
  <si>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</si>
  <si>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</si>
  <si>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</si>
  <si>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</si>
  <si>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</si>
  <si>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</si>
  <si>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</si>
  <si>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</si>
  <si>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</si>
  <si>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</si>
  <si>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</si>
  <si>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</si>
  <si>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</si>
  <si>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</si>
  <si>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</si>
  <si>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</si>
  <si>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</si>
  <si>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</si>
  <si>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</si>
  <si>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</si>
  <si>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</si>
  <si>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</si>
  <si>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</si>
  <si>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</si>
  <si>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</si>
  <si>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</si>
  <si>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</si>
  <si>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</si>
  <si>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</si>
  <si>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</si>
  <si>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</si>
  <si>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</si>
  <si>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</si>
  <si>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</si>
  <si>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</si>
  <si>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</si>
  <si>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</si>
  <si>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</si>
  <si>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</si>
  <si>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</si>
  <si>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</si>
  <si>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</si>
  <si>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</si>
  <si>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</si>
  <si>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</si>
  <si>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</si>
  <si>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</si>
  <si>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</si>
  <si>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</si>
  <si>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</si>
  <si>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</si>
  <si>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</si>
  <si>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</si>
  <si>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</si>
  <si>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</si>
  <si>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</si>
  <si>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</si>
  <si>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</si>
  <si>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</si>
  <si>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</si>
  <si>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</si>
  <si>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</si>
  <si>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</si>
  <si>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</si>
  <si>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</si>
  <si>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</si>
  <si>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</si>
  <si>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</si>
  <si>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</si>
  <si>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</si>
  <si>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</si>
  <si>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</si>
  <si>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</si>
  <si>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</si>
  <si>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</si>
  <si>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</si>
  <si>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</si>
  <si>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</si>
  <si>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</si>
  <si>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</si>
  <si>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</si>
  <si>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</si>
  <si>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</si>
  <si>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</si>
  <si>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</si>
  <si>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</si>
  <si>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</si>
  <si>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</si>
  <si>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</si>
  <si>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</si>
  <si>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</si>
  <si>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</si>
  <si>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</si>
  <si>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</si>
  <si>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</si>
  <si>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</si>
  <si>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</si>
  <si>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</si>
  <si>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</si>
  <si>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</si>
  <si>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</si>
  <si>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</si>
  <si>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</si>
  <si>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</si>
  <si>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</si>
  <si>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</si>
  <si>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</si>
  <si>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</si>
  <si>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</si>
  <si>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</si>
  <si>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</si>
  <si>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</si>
  <si>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</si>
  <si>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</si>
  <si>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</si>
  <si>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</si>
  <si>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</si>
  <si>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</si>
  <si>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</si>
  <si>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</si>
  <si>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</si>
  <si>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</si>
  <si>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</si>
  <si>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</si>
  <si>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</si>
  <si>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</si>
  <si>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</si>
  <si>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</si>
  <si>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</si>
  <si>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</si>
  <si>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</si>
  <si>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</si>
  <si>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</si>
  <si>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</si>
  <si>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</si>
  <si>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</si>
  <si>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</si>
  <si>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</si>
  <si>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</si>
  <si>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</si>
  <si>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</si>
  <si>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</si>
  <si>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</si>
  <si>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</si>
  <si>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</si>
  <si>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</si>
  <si>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</si>
  <si>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</si>
  <si>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</si>
  <si>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</si>
  <si>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</si>
  <si>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</si>
  <si>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</si>
  <si>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</si>
  <si>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</si>
  <si>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</si>
  <si>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</si>
  <si>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</si>
  <si>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</si>
  <si>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</si>
  <si>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</si>
  <si>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</si>
  <si>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</si>
  <si>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</si>
  <si>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</si>
  <si>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</si>
  <si>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</si>
  <si>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</si>
  <si>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</si>
  <si>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</si>
  <si>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</si>
  <si>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</si>
  <si>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</si>
  <si>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</si>
  <si>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</si>
  <si>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</si>
  <si>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</si>
  <si>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</si>
  <si>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</si>
  <si>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</si>
  <si>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</si>
  <si>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</si>
  <si>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</si>
  <si>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</si>
  <si>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</si>
  <si>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</si>
  <si>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</si>
  <si>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</si>
  <si>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</si>
  <si>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</si>
  <si>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</si>
  <si>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</si>
  <si>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</si>
  <si>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</si>
  <si>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</si>
  <si>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</si>
  <si>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</si>
  <si>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</si>
  <si>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</si>
  <si>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</si>
  <si>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</si>
  <si>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</si>
  <si>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</si>
  <si>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</si>
  <si>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</si>
  <si>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</si>
  <si>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</si>
  <si>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</si>
  <si>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</si>
  <si>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</si>
  <si>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</si>
  <si>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</si>
  <si>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</si>
  <si>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</si>
  <si>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</si>
  <si>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</si>
  <si>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</si>
  <si>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</si>
  <si>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</si>
  <si>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</si>
  <si>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</si>
  <si>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</si>
  <si>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</si>
  <si>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</si>
  <si>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</si>
  <si>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</si>
  <si>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</si>
  <si>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</si>
  <si>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</si>
  <si>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</si>
  <si>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</si>
  <si>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</si>
  <si>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</si>
  <si>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</si>
  <si>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</si>
  <si>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</si>
  <si>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</si>
  <si>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</si>
  <si>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</si>
  <si>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</si>
  <si>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</si>
  <si>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</si>
  <si>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</si>
  <si>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</si>
  <si>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</si>
  <si>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</si>
  <si>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</si>
  <si>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</si>
  <si>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</si>
  <si>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</si>
  <si>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</si>
  <si>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</si>
  <si>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</si>
  <si>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</si>
  <si>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</si>
  <si>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</si>
  <si>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</si>
  <si>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</si>
  <si>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</si>
  <si>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</si>
  <si>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</si>
  <si>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</si>
  <si>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</si>
  <si>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</si>
  <si>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</si>
  <si>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</si>
  <si>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</si>
  <si>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</si>
  <si>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</si>
  <si>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</si>
  <si>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</si>
  <si>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</si>
  <si>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</si>
  <si>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</si>
  <si>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</si>
  <si>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</si>
  <si>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</si>
  <si>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</si>
  <si>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</si>
  <si>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</si>
  <si>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</si>
  <si>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</si>
  <si>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</si>
  <si>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</si>
  <si>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</si>
  <si>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</si>
  <si>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</si>
  <si>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</si>
  <si>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</si>
  <si>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</si>
  <si>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</si>
  <si>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</si>
  <si>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</si>
  <si>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</si>
  <si>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</si>
  <si>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</si>
  <si>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</si>
  <si>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</si>
  <si>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</si>
  <si>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</si>
  <si>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</si>
  <si>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</si>
  <si>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</si>
  <si>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</si>
  <si>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</si>
  <si>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</si>
  <si>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</si>
  <si>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</si>
  <si>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</si>
  <si>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</si>
  <si>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</si>
  <si>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</si>
  <si>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</si>
  <si>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</si>
  <si>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</si>
  <si>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</si>
  <si>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</si>
  <si>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</si>
  <si>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</si>
  <si>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</si>
  <si>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</si>
  <si>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</si>
  <si>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</si>
  <si>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</si>
  <si>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</si>
  <si>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</si>
  <si>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</si>
  <si>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</si>
  <si>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</si>
  <si>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</si>
  <si>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</si>
  <si>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</si>
  <si>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</si>
  <si>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</si>
  <si>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</si>
  <si>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</si>
  <si>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</si>
  <si>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</si>
  <si>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</si>
  <si>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</si>
  <si>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</si>
  <si>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</si>
  <si>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</si>
  <si>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</si>
  <si>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</si>
  <si>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</si>
  <si>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</si>
  <si>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</si>
  <si>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</si>
  <si>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</si>
  <si>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</si>
  <si>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</si>
  <si>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</si>
  <si>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</si>
  <si>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</si>
  <si>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</si>
  <si>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</si>
  <si>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</si>
  <si>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</si>
  <si>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</si>
  <si>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</si>
  <si>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</si>
  <si>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</si>
  <si>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</si>
  <si>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</si>
  <si>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</si>
  <si>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</si>
  <si>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</si>
  <si>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</si>
  <si>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</si>
  <si>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</si>
  <si>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</si>
  <si>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</si>
  <si>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</si>
  <si>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</si>
  <si>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</si>
  <si>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</si>
  <si>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</si>
  <si>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</si>
  <si>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</si>
  <si>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</si>
  <si>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</si>
  <si>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</si>
  <si>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</si>
  <si>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</si>
  <si>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</si>
  <si>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</si>
  <si>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</si>
  <si>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</si>
  <si>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</si>
  <si>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</si>
  <si>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</si>
  <si>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</si>
  <si>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</si>
  <si>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</si>
  <si>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</si>
  <si>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</si>
  <si>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</si>
  <si>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</si>
  <si>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</si>
  <si>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</si>
  <si>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</si>
  <si>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</si>
  <si>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</si>
  <si>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</si>
  <si>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</si>
  <si>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</si>
  <si>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</si>
  <si>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</si>
  <si>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</si>
  <si>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</si>
  <si>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</si>
  <si>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</si>
  <si>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</si>
  <si>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</si>
  <si>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</si>
  <si>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</si>
  <si>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</si>
  <si>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</si>
  <si>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</si>
  <si>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</si>
  <si>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</si>
  <si>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</si>
  <si>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</si>
  <si>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</si>
  <si>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</si>
  <si>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</si>
  <si>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</si>
  <si>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</si>
  <si>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</si>
  <si>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</si>
  <si>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</si>
  <si>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</si>
  <si>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</si>
  <si>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</si>
  <si>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</si>
  <si>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</si>
  <si>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</si>
  <si>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</si>
  <si>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</si>
  <si>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</si>
  <si>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</si>
  <si>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</si>
  <si>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</si>
  <si>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</si>
  <si>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</si>
  <si>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</si>
  <si>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</si>
  <si>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</si>
  <si>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</si>
  <si>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</si>
  <si>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</si>
  <si>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</si>
  <si>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</si>
  <si>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</si>
  <si>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</si>
  <si>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</si>
  <si>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</si>
  <si>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</si>
  <si>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</si>
  <si>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</si>
  <si>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</si>
  <si>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</si>
  <si>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</si>
  <si>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</si>
  <si>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</si>
  <si>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</si>
  <si>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</si>
  <si>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</si>
  <si>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</si>
  <si>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</si>
  <si>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</si>
  <si>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</si>
  <si>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</si>
  <si>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</si>
  <si>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</si>
  <si>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</si>
  <si>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</si>
  <si>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</si>
  <si>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</si>
  <si>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</si>
  <si>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</si>
  <si>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</si>
  <si>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</si>
  <si>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</si>
  <si>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</si>
  <si>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</si>
  <si>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</si>
  <si>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</si>
  <si>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</si>
  <si>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</si>
  <si>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</si>
  <si>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</si>
  <si>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</si>
  <si>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</si>
  <si>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</si>
  <si>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</si>
  <si>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</si>
  <si>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</si>
  <si>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</si>
  <si>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</si>
  <si>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</si>
  <si>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</si>
  <si>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</si>
  <si>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</si>
  <si>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</si>
  <si>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</si>
  <si>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</si>
  <si>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</si>
  <si>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</si>
  <si>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</si>
  <si>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</si>
  <si>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</si>
  <si>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</si>
  <si>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</si>
  <si>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</si>
  <si>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</si>
  <si>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</si>
  <si>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</si>
  <si>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</si>
  <si>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</si>
  <si>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</si>
  <si>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</si>
  <si>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</si>
  <si>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</si>
  <si>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</si>
  <si>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</si>
  <si>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</si>
  <si>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</si>
  <si>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</si>
  <si>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</si>
  <si>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</si>
  <si>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</si>
  <si>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</si>
  <si>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</si>
  <si>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</si>
  <si>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</si>
  <si>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</si>
  <si>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</si>
  <si>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</si>
  <si>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</si>
  <si>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</si>
  <si>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</si>
  <si>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</si>
  <si>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</si>
  <si>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</si>
  <si>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</si>
  <si>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</si>
  <si>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</si>
  <si>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</si>
  <si>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</si>
  <si>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</si>
  <si>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</si>
  <si>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</si>
  <si>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</si>
  <si>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</si>
  <si>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</si>
  <si>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</si>
  <si>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</si>
  <si>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</si>
  <si>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</si>
  <si>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</si>
  <si>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</si>
  <si>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</si>
  <si>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</si>
  <si>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</si>
  <si>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</si>
  <si>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</si>
  <si>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</si>
  <si>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</si>
  <si>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</si>
  <si>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</si>
  <si>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</si>
  <si>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</si>
  <si>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</si>
  <si>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</si>
  <si>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</si>
  <si>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</si>
  <si>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</si>
  <si>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</si>
  <si>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</si>
  <si>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</si>
  <si>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</si>
  <si>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</si>
  <si>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</si>
  <si>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</si>
  <si>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</si>
  <si>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</si>
  <si>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</si>
  <si>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</si>
  <si>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</si>
  <si>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</si>
  <si>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</si>
  <si>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</si>
  <si>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</si>
  <si>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</si>
  <si>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</si>
  <si>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</si>
  <si>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</si>
  <si>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</si>
  <si>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</si>
  <si>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</si>
  <si>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</si>
  <si>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</si>
  <si>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</si>
  <si>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</si>
  <si>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</si>
  <si>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</si>
  <si>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</si>
  <si>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</si>
  <si>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</si>
  <si>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</si>
  <si>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</si>
  <si>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</si>
  <si>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</si>
  <si>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</si>
  <si>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</si>
  <si>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</si>
  <si>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</si>
  <si>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</si>
  <si>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</si>
  <si>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</si>
  <si>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</si>
  <si>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</si>
  <si>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</si>
  <si>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</si>
  <si>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</si>
  <si>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</si>
  <si>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</si>
  <si>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</si>
  <si>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</si>
  <si>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</si>
  <si>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</si>
  <si>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</si>
  <si>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</si>
  <si>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</si>
  <si>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</si>
  <si>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</si>
  <si>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</si>
  <si>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</si>
  <si>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</si>
  <si>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</si>
  <si>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</si>
  <si>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</si>
  <si>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</si>
  <si>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</si>
  <si>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</si>
  <si>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</si>
  <si>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</si>
  <si>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</si>
  <si>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</si>
  <si>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</si>
  <si>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</si>
  <si>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</si>
  <si>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</si>
  <si>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</si>
  <si>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</si>
  <si>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</si>
  <si>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</si>
  <si>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</si>
  <si>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</si>
  <si>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</si>
  <si>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</si>
  <si>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</si>
  <si>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</si>
  <si>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</si>
  <si>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</si>
  <si>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</si>
  <si>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</si>
  <si>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</si>
  <si>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</si>
  <si>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</si>
  <si>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</si>
  <si>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</si>
  <si>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</si>
  <si>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</si>
  <si>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</si>
  <si>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</si>
  <si>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</si>
  <si>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</si>
  <si>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</si>
  <si>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</si>
  <si>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</si>
  <si>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</si>
  <si>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</si>
  <si>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</si>
  <si>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</si>
  <si>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</si>
  <si>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</si>
  <si>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</si>
  <si>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</si>
  <si>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</si>
  <si>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</si>
  <si>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</si>
  <si>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</si>
  <si>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</si>
  <si>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</si>
  <si>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</si>
  <si>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</si>
  <si>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</si>
  <si>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</si>
  <si>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</si>
  <si>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</si>
  <si>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</si>
  <si>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</si>
  <si>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</si>
  <si>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</si>
  <si>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</si>
  <si>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</si>
  <si>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</si>
  <si>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</si>
  <si>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</si>
  <si>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</si>
  <si>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</si>
  <si>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</si>
  <si>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</si>
  <si>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</si>
  <si>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</si>
  <si>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</si>
  <si>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</si>
  <si>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</si>
  <si>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</si>
  <si>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</si>
  <si>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</si>
  <si>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</si>
  <si>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</si>
  <si>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</si>
  <si>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</si>
  <si>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</si>
  <si>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</si>
  <si>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</si>
  <si>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</si>
  <si>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</si>
  <si>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</si>
  <si>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</si>
  <si>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</si>
  <si>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</si>
  <si>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</si>
  <si>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</si>
  <si>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</si>
  <si>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</si>
  <si>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</si>
  <si>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</si>
  <si>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</si>
  <si>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</si>
  <si>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</si>
  <si>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</si>
  <si>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</si>
  <si>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</si>
  <si>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</si>
  <si>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</si>
  <si>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</si>
  <si>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</si>
  <si>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</si>
  <si>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</si>
  <si>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</si>
  <si>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</si>
  <si>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</si>
  <si>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</si>
  <si>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</si>
  <si>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</si>
  <si>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</si>
  <si>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</si>
  <si>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</si>
  <si>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</si>
  <si>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</si>
  <si>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</si>
  <si>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</si>
  <si>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</si>
  <si>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</si>
  <si>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</si>
  <si>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</si>
  <si>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</si>
  <si>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</si>
  <si>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</si>
  <si>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</si>
  <si>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</si>
  <si>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</si>
  <si>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</si>
  <si>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</si>
  <si>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</si>
  <si>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</si>
  <si>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</si>
  <si>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</si>
  <si>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</si>
  <si>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</si>
  <si>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</si>
  <si>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</si>
  <si>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</si>
  <si>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</si>
  <si>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</si>
  <si>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</si>
  <si>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</si>
  <si>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</si>
  <si>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</si>
  <si>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</si>
  <si>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</si>
  <si>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</si>
  <si>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</si>
  <si>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</si>
  <si>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</si>
  <si>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</si>
  <si>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</si>
  <si>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</si>
  <si>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</si>
  <si>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</si>
  <si>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</si>
  <si>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</si>
  <si>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</si>
  <si>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</si>
  <si>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</si>
  <si>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</si>
  <si>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</si>
  <si>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</si>
  <si>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</si>
  <si>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</si>
  <si>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</si>
  <si>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</si>
  <si>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</si>
  <si>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</si>
  <si>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</si>
  <si>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</si>
  <si>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</si>
  <si>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</si>
  <si>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</si>
  <si>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</si>
  <si>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</si>
  <si>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</si>
  <si>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</si>
  <si>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</si>
  <si>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</si>
  <si>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</si>
  <si>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</si>
  <si>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</si>
  <si>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</si>
  <si>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</si>
  <si>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</si>
  <si>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</si>
  <si>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</si>
  <si>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</si>
  <si>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</si>
  <si>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</si>
  <si>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</si>
  <si>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</si>
  <si>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</si>
  <si>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</si>
  <si>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</si>
  <si>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</si>
  <si>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</si>
  <si>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</si>
  <si>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</si>
  <si>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</si>
  <si>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</si>
  <si>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</si>
  <si>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</si>
  <si>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</si>
  <si>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</si>
  <si>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</si>
  <si>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</si>
  <si>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</si>
  <si>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</si>
  <si>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</si>
  <si>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</si>
  <si>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</si>
  <si>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</si>
  <si>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</si>
  <si>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</si>
  <si>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</si>
  <si>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</si>
  <si>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</si>
  <si>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</si>
  <si>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</si>
  <si>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</si>
  <si>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</si>
  <si>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</si>
  <si>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</si>
  <si>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</si>
  <si>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</si>
  <si>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</si>
  <si>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</si>
  <si>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</si>
  <si>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</si>
  <si>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</si>
  <si>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</si>
  <si>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</si>
  <si>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</si>
  <si>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</si>
  <si>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</si>
  <si>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</si>
  <si>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</si>
  <si>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</si>
  <si>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</si>
  <si>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</si>
  <si>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</si>
  <si>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</si>
  <si>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</si>
  <si>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</si>
  <si>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</si>
  <si>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</si>
  <si>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</si>
  <si>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</si>
  <si>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</si>
  <si>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</si>
  <si>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</si>
  <si>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</si>
  <si>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</si>
  <si>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</si>
  <si>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</si>
  <si>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</si>
  <si>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</si>
  <si>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</si>
  <si>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</si>
  <si>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</si>
  <si>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</si>
  <si>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</si>
  <si>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</si>
  <si>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</si>
  <si>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</si>
  <si>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</si>
  <si>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</si>
  <si>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</si>
  <si>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</si>
  <si>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</si>
  <si>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</si>
  <si>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</si>
  <si>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</si>
  <si>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</si>
  <si>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</si>
  <si>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</si>
  <si>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</si>
  <si>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</si>
  <si>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</si>
  <si>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</si>
  <si>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</si>
  <si>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</si>
  <si>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</si>
  <si>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</si>
  <si>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</si>
  <si>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</si>
  <si>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</si>
  <si>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</si>
  <si>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</si>
  <si>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</si>
  <si>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</si>
  <si>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</si>
  <si>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</si>
  <si>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</si>
  <si>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</si>
  <si>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</si>
  <si>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</si>
  <si>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</si>
  <si>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</si>
  <si>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</si>
  <si>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</si>
  <si>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</si>
  <si>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</si>
  <si>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</si>
  <si>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</si>
  <si>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</si>
  <si>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</si>
  <si>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</si>
  <si>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</si>
  <si>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</si>
  <si>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</si>
  <si>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</si>
  <si>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</si>
  <si>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</si>
  <si>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</si>
  <si>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</si>
  <si>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</si>
  <si>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</si>
  <si>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</si>
  <si>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</si>
  <si>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</si>
  <si>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</si>
  <si>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</si>
  <si>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</si>
  <si>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</si>
  <si>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</si>
  <si>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</si>
  <si>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</si>
  <si>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</si>
  <si>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</si>
  <si>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</si>
  <si>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</si>
  <si>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</si>
  <si>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</si>
  <si>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</si>
  <si>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</si>
  <si>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</si>
  <si>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</si>
  <si>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</si>
  <si>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</si>
  <si>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</si>
  <si>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</si>
  <si>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</si>
  <si>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</si>
  <si>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</si>
  <si>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</si>
  <si>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</si>
  <si>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</si>
  <si>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</si>
  <si>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</si>
  <si>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</si>
  <si>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</si>
  <si>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</si>
  <si>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</si>
  <si>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</si>
  <si>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</si>
  <si>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</si>
  <si>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</si>
  <si>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</si>
  <si>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</si>
  <si>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</si>
  <si>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</si>
  <si>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</si>
  <si>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</si>
  <si>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</si>
  <si>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</si>
  <si>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</si>
  <si>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</si>
  <si>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</si>
  <si>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</si>
  <si>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</si>
  <si>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</si>
  <si>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</si>
  <si>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</si>
  <si>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</si>
  <si>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</si>
  <si>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</si>
  <si>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</si>
  <si>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</si>
  <si>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</si>
  <si>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</si>
  <si>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</si>
  <si>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</si>
  <si>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</si>
  <si>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</si>
  <si>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</si>
  <si>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</si>
  <si>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</si>
  <si>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</si>
  <si>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</si>
  <si>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</si>
  <si>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</si>
  <si>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</si>
  <si>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</si>
  <si>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</si>
  <si>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</si>
  <si>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</si>
  <si>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</si>
  <si>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</si>
  <si>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</si>
  <si>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</si>
  <si>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</si>
  <si>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</si>
  <si>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</si>
  <si>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</si>
  <si>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</si>
  <si>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</si>
  <si>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</si>
  <si>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</si>
  <si>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</si>
  <si>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</si>
  <si>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</si>
  <si>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</si>
  <si>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</si>
  <si>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</si>
  <si>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</si>
  <si>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</si>
  <si>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</si>
  <si>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</si>
  <si>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</si>
  <si>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</si>
  <si>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</si>
  <si>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</si>
  <si>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</si>
  <si>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</si>
  <si>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</si>
  <si>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</si>
  <si>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</si>
  <si>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</si>
  <si>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</si>
  <si>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</si>
  <si>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</si>
  <si>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</si>
  <si>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</si>
  <si>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</si>
  <si>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</si>
  <si>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</si>
  <si>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</si>
  <si>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</si>
  <si>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</si>
  <si>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</si>
  <si>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</si>
  <si>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</si>
  <si>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</si>
  <si>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</si>
  <si>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</si>
  <si>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</si>
  <si>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</si>
  <si>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</si>
  <si>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</si>
  <si>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</si>
  <si>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</si>
  <si>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</si>
  <si>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</si>
  <si>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</si>
  <si>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</si>
  <si>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</si>
  <si>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</si>
  <si>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</si>
  <si>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</si>
  <si>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</si>
  <si>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</si>
  <si>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</si>
  <si>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</si>
  <si>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</si>
  <si>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</si>
  <si>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</si>
  <si>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</si>
  <si>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</si>
  <si>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</si>
  <si>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</si>
  <si>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</si>
  <si>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</si>
  <si>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</si>
  <si>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</si>
  <si>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</si>
  <si>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</si>
  <si>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</si>
  <si>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</si>
  <si>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</si>
  <si>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</si>
  <si>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</si>
  <si>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</si>
  <si>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</si>
  <si>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</si>
  <si>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</si>
  <si>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</si>
  <si>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</si>
  <si>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</si>
  <si>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</si>
  <si>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</si>
  <si>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</si>
  <si>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</si>
  <si>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</si>
  <si>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</si>
  <si>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</si>
  <si>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</si>
  <si>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</si>
  <si>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</si>
  <si>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</si>
  <si>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</si>
  <si>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</si>
  <si>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</si>
  <si>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</si>
  <si>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</si>
  <si>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</si>
  <si>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</si>
  <si>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</si>
  <si>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</si>
  <si>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</si>
  <si>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</si>
  <si>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</si>
  <si>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</si>
  <si>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</si>
  <si>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</si>
  <si>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</si>
  <si>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</si>
  <si>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</si>
  <si>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</si>
  <si>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</si>
  <si>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</si>
  <si>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</si>
  <si>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</si>
  <si>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</si>
  <si>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</si>
  <si>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</si>
  <si>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</si>
  <si>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</si>
  <si>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</si>
  <si>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</si>
  <si>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</si>
  <si>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</si>
  <si>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</si>
  <si>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</si>
  <si>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</si>
  <si>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</si>
  <si>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</si>
  <si>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</si>
  <si>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</si>
  <si>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</si>
  <si>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</si>
  <si>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</si>
  <si>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</si>
  <si>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</si>
  <si>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</si>
  <si>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</si>
  <si>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</si>
  <si>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</si>
  <si>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</si>
  <si>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</si>
  <si>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</si>
  <si>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</si>
  <si>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</si>
  <si>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</si>
  <si>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</si>
  <si>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</si>
  <si>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</si>
  <si>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</si>
  <si>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</si>
  <si>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</si>
  <si>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</si>
  <si>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</si>
  <si>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</si>
  <si>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</si>
  <si>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</si>
  <si>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</si>
  <si>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</si>
  <si>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</si>
  <si>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</si>
  <si>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</si>
  <si>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</si>
  <si>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</si>
  <si>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</si>
  <si>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</si>
  <si>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</si>
  <si>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</si>
  <si>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</si>
  <si>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</si>
  <si>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</si>
  <si>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</si>
  <si>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</si>
  <si>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</si>
  <si>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</si>
  <si>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</si>
  <si>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</si>
  <si>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</si>
  <si>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</si>
  <si>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</si>
  <si>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</si>
  <si>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</si>
  <si>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</si>
  <si>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</si>
  <si>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</si>
  <si>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</si>
  <si>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</si>
  <si>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</si>
  <si>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</si>
  <si>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</si>
  <si>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</si>
  <si>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</si>
  <si>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</si>
  <si>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</si>
  <si>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</si>
  <si>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</si>
  <si>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</si>
  <si>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</si>
  <si>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</si>
  <si>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</si>
  <si>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</si>
  <si>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</si>
  <si>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</si>
  <si>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</si>
  <si>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</si>
  <si>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</si>
  <si>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</si>
  <si>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</si>
  <si>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</si>
  <si>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</si>
  <si>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</si>
  <si>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</si>
  <si>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</si>
  <si>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</si>
  <si>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</si>
  <si>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</si>
  <si>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</si>
  <si>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</si>
  <si>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</si>
  <si>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</si>
  <si>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</si>
  <si>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</si>
  <si>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</si>
  <si>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</si>
  <si>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</si>
  <si>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</si>
  <si>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</si>
  <si>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</si>
  <si>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</si>
  <si>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</si>
  <si>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</si>
  <si>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</si>
  <si>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</si>
  <si>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</si>
  <si>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</si>
  <si>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</si>
  <si>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</si>
  <si>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</si>
  <si>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</si>
  <si>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</si>
  <si>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</si>
  <si>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</si>
  <si>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</si>
  <si>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</si>
  <si>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</si>
  <si>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</si>
  <si>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</si>
  <si>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</si>
  <si>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</si>
  <si>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</si>
  <si>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</si>
  <si>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</si>
  <si>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</si>
  <si>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</si>
  <si>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</si>
  <si>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</si>
  <si>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</si>
  <si>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</si>
  <si>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</si>
  <si>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</si>
  <si>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</si>
  <si>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</si>
  <si>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</si>
  <si>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</si>
  <si>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</si>
  <si>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</si>
  <si>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</si>
  <si>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</si>
  <si>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</si>
  <si>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</si>
  <si>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</si>
  <si>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</si>
  <si>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</si>
  <si>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</si>
  <si>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</si>
  <si>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</si>
  <si>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</si>
  <si>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</si>
  <si>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</si>
  <si>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</si>
  <si>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</si>
  <si>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</si>
  <si>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</si>
  <si>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</si>
  <si>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</si>
  <si>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</si>
  <si>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</si>
  <si>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</si>
  <si>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</si>
  <si>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</si>
  <si>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</si>
  <si>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</si>
  <si>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</si>
  <si>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</si>
  <si>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</si>
  <si>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</si>
  <si>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</si>
  <si>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</si>
  <si>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</si>
  <si>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</si>
  <si>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</si>
  <si>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</si>
  <si>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</si>
  <si>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</si>
  <si>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</si>
  <si>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</si>
  <si>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</si>
  <si>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</si>
  <si>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</si>
  <si>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</si>
  <si>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</si>
  <si>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</si>
  <si>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</si>
  <si>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</si>
  <si>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</si>
  <si>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</si>
  <si>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</si>
  <si>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</si>
  <si>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</si>
  <si>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</si>
  <si>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</si>
  <si>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</si>
  <si>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</si>
  <si>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</si>
  <si>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</si>
  <si>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</si>
  <si>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</si>
  <si>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</si>
  <si>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</si>
  <si>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</si>
  <si>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</si>
  <si>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</si>
  <si>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</si>
  <si>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</si>
  <si>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</si>
  <si>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</si>
  <si>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</si>
  <si>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</si>
  <si>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</si>
  <si>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</si>
  <si>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</si>
  <si>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</si>
  <si>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</si>
  <si>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</si>
  <si>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</si>
  <si>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</si>
  <si>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</si>
  <si>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</si>
  <si>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</si>
  <si>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</si>
  <si>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</si>
  <si>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</si>
  <si>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</si>
  <si>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</si>
  <si>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</si>
  <si>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</si>
  <si>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</si>
  <si>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</si>
  <si>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</si>
  <si>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</si>
  <si>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</si>
  <si>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</si>
  <si>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</si>
  <si>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</si>
  <si>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</si>
  <si>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</si>
  <si>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</si>
  <si>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</si>
  <si>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</si>
  <si>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</si>
  <si>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</si>
  <si>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</si>
  <si>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</si>
  <si>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</si>
  <si>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</si>
  <si>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</si>
  <si>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</si>
  <si>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</si>
  <si>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</si>
  <si>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</si>
  <si>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</si>
  <si>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</si>
  <si>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</si>
  <si>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</si>
  <si>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</si>
  <si>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</si>
  <si>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</si>
  <si>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</si>
  <si>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</si>
  <si>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</si>
  <si>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</si>
  <si>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</si>
  <si>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</si>
  <si>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</si>
  <si>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</si>
  <si>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</si>
  <si>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</si>
  <si>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</si>
  <si>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</si>
  <si>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</si>
  <si>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</si>
  <si>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</si>
  <si>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</si>
  <si>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</si>
  <si>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</si>
  <si>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</si>
  <si>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</si>
  <si>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</si>
  <si>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</si>
  <si>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</si>
  <si>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</si>
  <si>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</si>
  <si>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</si>
  <si>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</si>
  <si>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</si>
  <si>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</si>
  <si>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</si>
  <si>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</si>
  <si>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</si>
  <si>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</si>
  <si>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</si>
  <si>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</si>
  <si>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</si>
  <si>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</si>
  <si>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</si>
  <si>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</si>
  <si>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</si>
  <si>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</si>
  <si>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</si>
  <si>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</si>
  <si>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</si>
  <si>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</si>
  <si>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</si>
  <si>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</si>
  <si>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</si>
  <si>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</si>
  <si>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</si>
  <si>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</si>
  <si>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</si>
  <si>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</si>
  <si>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</si>
  <si>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</si>
  <si>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</si>
  <si>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</si>
  <si>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</si>
  <si>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</si>
  <si>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</si>
  <si>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</si>
  <si>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</si>
  <si>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</si>
  <si>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</si>
  <si>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</si>
  <si>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</si>
  <si>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</si>
  <si>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</si>
  <si>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</si>
  <si>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</si>
  <si>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</si>
  <si>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</si>
  <si>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</si>
  <si>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</si>
  <si>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</si>
  <si>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</si>
  <si>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</si>
  <si>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</si>
  <si>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</si>
  <si>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</si>
  <si>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</si>
  <si>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</si>
  <si>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</si>
  <si>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</si>
  <si>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</si>
  <si>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</si>
  <si>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</si>
  <si>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</si>
  <si>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</si>
  <si>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</si>
  <si>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</si>
  <si>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</si>
  <si>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</si>
  <si>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</si>
  <si>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</si>
  <si>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</si>
  <si>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</si>
  <si>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</si>
  <si>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</si>
  <si>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</si>
  <si>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</si>
  <si>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</si>
  <si>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</si>
  <si>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</si>
  <si>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</si>
  <si>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</si>
  <si>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</si>
  <si>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</si>
  <si>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</si>
  <si>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</si>
  <si>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</si>
  <si>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</si>
  <si>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</si>
  <si>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</si>
  <si>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</si>
  <si>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</si>
  <si>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</si>
  <si>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</si>
  <si>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</si>
  <si>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</si>
  <si>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</si>
  <si>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</si>
  <si>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</si>
  <si>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</si>
  <si>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</si>
  <si>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</si>
  <si>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</si>
  <si>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</si>
  <si>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</si>
  <si>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</si>
  <si>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</si>
  <si>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</si>
  <si>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</si>
  <si>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</si>
  <si>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</si>
  <si>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</si>
  <si>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</si>
  <si>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</si>
  <si>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</si>
  <si>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</si>
  <si>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</si>
  <si>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</si>
  <si>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</si>
  <si>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</si>
  <si>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</si>
  <si>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</si>
  <si>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</si>
  <si>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</si>
  <si>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</si>
  <si>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</si>
  <si>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</si>
  <si>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</si>
  <si>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</si>
  <si>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</si>
  <si>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</si>
  <si>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</si>
  <si>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</si>
  <si>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</si>
  <si>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</si>
  <si>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</si>
  <si>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</si>
  <si>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</si>
  <si>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</si>
  <si>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</si>
  <si>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</si>
  <si>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</si>
  <si>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</si>
  <si>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</si>
  <si>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</si>
  <si>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</si>
  <si>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</si>
  <si>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</si>
  <si>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</si>
  <si>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</si>
  <si>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</si>
  <si>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</si>
  <si>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</si>
  <si>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</si>
  <si>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</si>
  <si>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</si>
  <si>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</si>
  <si>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</si>
  <si>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</si>
  <si>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</si>
  <si>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</si>
  <si>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</si>
  <si>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</si>
  <si>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</si>
  <si>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</si>
  <si>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</si>
  <si>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</si>
  <si>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</si>
  <si>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</si>
  <si>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</si>
  <si>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</si>
  <si>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</si>
  <si>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</si>
  <si>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</si>
  <si>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</si>
  <si>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</si>
  <si>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</si>
  <si>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</si>
  <si>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</si>
  <si>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</si>
  <si>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</si>
  <si>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</si>
  <si>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</si>
  <si>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</si>
  <si>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</si>
  <si>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</si>
  <si>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</si>
  <si>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</si>
  <si>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</si>
  <si>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</si>
  <si>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</si>
  <si>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</si>
  <si>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</si>
  <si>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</si>
  <si>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</si>
  <si>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</si>
  <si>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</si>
  <si>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</si>
  <si>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</si>
  <si>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</si>
  <si>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</si>
  <si>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</si>
  <si>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</si>
  <si>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</si>
  <si>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</si>
  <si>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</si>
  <si>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</si>
  <si>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</si>
  <si>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</si>
  <si>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</si>
  <si>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</si>
  <si>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</si>
  <si>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</si>
  <si>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</si>
  <si>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</si>
  <si>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</si>
  <si>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</si>
  <si>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</si>
  <si>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</si>
  <si>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</si>
  <si>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</si>
  <si>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</si>
  <si>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</si>
  <si>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</si>
  <si>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</si>
  <si>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</si>
  <si>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</si>
  <si>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</si>
  <si>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</si>
  <si>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</si>
  <si>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</si>
  <si>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</si>
  <si>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</si>
  <si>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</si>
  <si>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</si>
  <si>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</si>
  <si>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</si>
  <si>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</si>
  <si>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</si>
  <si>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</si>
  <si>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</si>
  <si>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</si>
  <si>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</si>
  <si>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</si>
  <si>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</si>
  <si>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</si>
  <si>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</si>
  <si>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</si>
  <si>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</si>
  <si>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</si>
  <si>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</si>
  <si>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</si>
  <si>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</si>
  <si>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</si>
  <si>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</si>
  <si>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</si>
  <si>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</si>
  <si>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</si>
  <si>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</si>
  <si>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</si>
  <si>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</si>
  <si>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</si>
  <si>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</si>
  <si>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</si>
  <si>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</si>
  <si>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</si>
  <si>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</si>
  <si>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</si>
  <si>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</si>
  <si>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</si>
  <si>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</si>
  <si>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</si>
  <si>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</si>
  <si>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</si>
  <si>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</si>
  <si>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</si>
  <si>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</si>
  <si>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</si>
  <si>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</si>
  <si>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</si>
  <si>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</si>
  <si>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</si>
  <si>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</si>
  <si>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</si>
  <si>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</si>
  <si>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</si>
  <si>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</si>
  <si>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</si>
  <si>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</si>
  <si>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</si>
  <si>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</si>
  <si>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</si>
  <si>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</si>
  <si>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</si>
  <si>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</si>
  <si>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</si>
  <si>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</si>
  <si>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</si>
  <si>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</si>
  <si>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</si>
  <si>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</si>
  <si>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</si>
  <si>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</si>
  <si>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</si>
  <si>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</si>
  <si>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</si>
  <si>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</si>
  <si>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</si>
  <si>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</si>
  <si>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</si>
  <si>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</si>
  <si>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</si>
  <si>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</si>
  <si>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</si>
  <si>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</si>
  <si>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</si>
  <si>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</si>
  <si>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</si>
  <si>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</si>
  <si>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</si>
  <si>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</si>
  <si>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</si>
  <si>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</si>
  <si>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</si>
  <si>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</si>
  <si>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</si>
  <si>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</si>
  <si>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</si>
  <si>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</si>
  <si>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</si>
  <si>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</si>
  <si>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</si>
  <si>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</si>
  <si>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</si>
  <si>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</si>
  <si>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</si>
  <si>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</si>
  <si>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</si>
  <si>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</si>
  <si>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</si>
  <si>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</si>
  <si>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</si>
  <si>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</si>
  <si>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</si>
  <si>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</si>
  <si>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</si>
  <si>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</si>
  <si>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</si>
  <si>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</si>
  <si>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</si>
  <si>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</si>
  <si>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</si>
  <si>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</si>
  <si>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</si>
  <si>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</si>
  <si>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</si>
  <si>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</si>
  <si>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</si>
  <si>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</si>
  <si>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</si>
  <si>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</si>
  <si>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</si>
  <si>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</si>
  <si>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</si>
  <si>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</si>
  <si>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</si>
  <si>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</si>
  <si>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</si>
  <si>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</si>
  <si>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</si>
  <si>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</si>
  <si>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</si>
  <si>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</si>
  <si>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</si>
  <si>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</si>
  <si>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</si>
  <si>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</si>
  <si>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</si>
  <si>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</si>
  <si>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</si>
  <si>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</si>
  <si>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</si>
  <si>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</si>
  <si>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</si>
  <si>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</si>
  <si>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</si>
  <si>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</si>
  <si>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</si>
  <si>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</si>
  <si>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</si>
  <si>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</si>
  <si>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</si>
  <si>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</si>
  <si>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</si>
  <si>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</si>
  <si>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</si>
  <si>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</si>
  <si>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</si>
  <si>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</si>
  <si>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</si>
  <si>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</si>
  <si>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</si>
  <si>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</si>
  <si>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</si>
  <si>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</si>
  <si>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</si>
  <si>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</si>
  <si>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</si>
  <si>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</si>
  <si>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</si>
  <si>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</si>
  <si>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</si>
  <si>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</si>
  <si>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</si>
  <si>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</si>
  <si>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</si>
  <si>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</si>
  <si>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</si>
  <si>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</si>
  <si>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</si>
  <si>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</si>
  <si>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</si>
  <si>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</si>
  <si>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</si>
  <si>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</si>
  <si>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</si>
  <si>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</si>
  <si>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</si>
  <si>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</si>
  <si>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</si>
  <si>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</si>
  <si>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</si>
  <si>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</si>
  <si>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</si>
  <si>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</si>
  <si>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</si>
  <si>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</si>
  <si>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</si>
  <si>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</si>
  <si>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</si>
  <si>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</si>
  <si>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</si>
  <si>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</si>
  <si>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</si>
  <si>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</si>
  <si>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</si>
  <si>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</si>
  <si>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</si>
  <si>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</si>
  <si>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</si>
  <si>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</si>
  <si>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</si>
  <si>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</si>
  <si>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</si>
  <si>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</si>
  <si>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</si>
  <si>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</si>
  <si>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</si>
  <si>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</si>
  <si>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</si>
  <si>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</si>
  <si>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</si>
  <si>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</si>
  <si>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</si>
  <si>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</si>
  <si>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</si>
  <si>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</si>
  <si>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</si>
  <si>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</si>
  <si>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</si>
  <si>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</si>
  <si>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</si>
  <si>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</si>
  <si>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</si>
  <si>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</si>
  <si>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</si>
  <si>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</si>
  <si>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</si>
  <si>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</si>
  <si>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</si>
  <si>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</si>
  <si>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</si>
  <si>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</si>
  <si>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</si>
  <si>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</si>
  <si>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</si>
  <si>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</si>
  <si>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</si>
  <si>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</si>
  <si>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</si>
  <si>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</si>
  <si>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</si>
  <si>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</si>
  <si>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</si>
  <si>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</si>
  <si>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</si>
  <si>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</si>
  <si>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</si>
  <si>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</si>
  <si>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</si>
  <si>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</si>
  <si>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</si>
  <si>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</si>
  <si>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</si>
  <si>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</si>
  <si>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</si>
  <si>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</si>
  <si>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</si>
  <si>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</si>
  <si>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</si>
  <si>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</si>
  <si>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</si>
  <si>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</si>
  <si>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</si>
  <si>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</si>
  <si>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</si>
  <si>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</si>
  <si>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</si>
  <si>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</si>
  <si>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</si>
  <si>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</si>
  <si>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</si>
  <si>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</si>
  <si>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</si>
  <si>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</si>
  <si>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</si>
  <si>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</si>
  <si>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</si>
  <si>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</si>
  <si>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</si>
  <si>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</si>
  <si>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</si>
  <si>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</si>
  <si>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</si>
  <si>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</si>
  <si>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</si>
  <si>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</si>
  <si>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</si>
  <si>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</si>
  <si>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</si>
  <si>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</si>
  <si>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</si>
  <si>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</si>
  <si>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</si>
  <si>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</si>
  <si>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</si>
  <si>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</si>
  <si>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</si>
  <si>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</si>
  <si>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</si>
  <si>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</si>
  <si>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</si>
  <si>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</si>
  <si>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</si>
  <si>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</si>
  <si>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</si>
  <si>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</si>
  <si>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</si>
  <si>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</si>
  <si>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</si>
  <si>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</si>
  <si>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</si>
  <si>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</si>
  <si>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</si>
  <si>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</si>
  <si>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</si>
  <si>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</si>
  <si>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</si>
  <si>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</si>
  <si>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</si>
  <si>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</si>
  <si>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</si>
  <si>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</si>
  <si>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</si>
  <si>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</si>
  <si>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</si>
  <si>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</si>
  <si>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</si>
  <si>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</si>
  <si>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</si>
  <si>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</si>
  <si>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</si>
  <si>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</si>
  <si>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</si>
  <si>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</si>
  <si>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</si>
  <si>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</si>
  <si>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</si>
  <si>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</si>
  <si>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</si>
  <si>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</si>
  <si>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</si>
  <si>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</si>
  <si>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</si>
  <si>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</si>
  <si>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</si>
  <si>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</si>
  <si>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</si>
  <si>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</si>
  <si>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</si>
  <si>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</si>
  <si>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</si>
  <si>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</si>
  <si>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</si>
  <si>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</si>
  <si>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</si>
  <si>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</si>
  <si>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</si>
  <si>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</si>
  <si>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</si>
  <si>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</si>
  <si>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</si>
  <si>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</si>
  <si>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</si>
  <si>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</si>
  <si>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</si>
  <si>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</si>
  <si>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</si>
  <si>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</si>
  <si>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</si>
  <si>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</si>
  <si>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</si>
  <si>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</si>
  <si>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</si>
  <si>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</si>
  <si>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</si>
  <si>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</si>
  <si>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</si>
  <si>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</si>
  <si>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</si>
  <si>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</si>
  <si>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</si>
  <si>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</si>
  <si>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</si>
  <si>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</si>
  <si>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</si>
  <si>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</si>
  <si>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</si>
  <si>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</si>
  <si>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</si>
  <si>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</si>
  <si>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</si>
  <si>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</si>
  <si>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</si>
  <si>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</si>
  <si>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</si>
  <si>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</si>
  <si>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</si>
  <si>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</si>
  <si>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</si>
  <si>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</si>
  <si>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</si>
  <si>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</si>
  <si>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</si>
  <si>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</si>
  <si>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</si>
  <si>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</si>
  <si>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</si>
  <si>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</si>
  <si>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</si>
  <si>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</si>
  <si>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</si>
  <si>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</si>
  <si>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</si>
  <si>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</si>
  <si>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</si>
  <si>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</si>
  <si>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</si>
  <si>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</si>
  <si>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</si>
  <si>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</si>
  <si>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</si>
  <si>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</si>
  <si>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</si>
  <si>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</si>
  <si>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</si>
  <si>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</si>
  <si>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</si>
  <si>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</si>
  <si>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</si>
  <si>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</si>
  <si>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</si>
  <si>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</si>
  <si>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</si>
  <si>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</si>
  <si>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</si>
  <si>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</si>
  <si>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</si>
  <si>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</si>
  <si>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</si>
  <si>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</si>
  <si>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</si>
  <si>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</si>
  <si>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</si>
  <si>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</si>
  <si>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</si>
  <si>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</si>
  <si>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</si>
  <si>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</si>
  <si>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</si>
  <si>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</si>
  <si>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</si>
  <si>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</si>
  <si>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</si>
  <si>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</si>
  <si>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</si>
  <si>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</si>
  <si>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</si>
  <si>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</si>
  <si>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</si>
  <si>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</si>
  <si>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</si>
  <si>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</si>
  <si>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</si>
  <si>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</si>
  <si>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</si>
  <si>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</si>
  <si>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</si>
  <si>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</si>
  <si>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</si>
  <si>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</si>
  <si>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</si>
  <si>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</si>
  <si>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</si>
  <si>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</si>
  <si>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</si>
  <si>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</si>
  <si>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</si>
  <si>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</si>
  <si>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</si>
  <si>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</si>
  <si>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</si>
  <si>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</si>
  <si>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</si>
  <si>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</si>
  <si>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</si>
  <si>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</si>
  <si>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</si>
  <si>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</si>
  <si>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</si>
  <si>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</si>
  <si>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</si>
  <si>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</si>
  <si>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</si>
  <si>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</si>
  <si>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</si>
  <si>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</si>
  <si>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</si>
  <si>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</si>
  <si>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</si>
  <si>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</si>
  <si>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</si>
  <si>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</si>
  <si>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</si>
  <si>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</si>
  <si>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</si>
  <si>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</si>
  <si>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</si>
  <si>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</si>
  <si>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</si>
  <si>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</si>
  <si>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</si>
  <si>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</si>
  <si>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</si>
  <si>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</si>
  <si>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</si>
  <si>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</si>
  <si>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</si>
  <si>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</si>
  <si>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</si>
  <si>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</si>
  <si>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</si>
  <si>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</si>
  <si>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</si>
  <si>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</si>
  <si>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</si>
  <si>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</si>
  <si>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</si>
  <si>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</si>
  <si>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</si>
  <si>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</si>
  <si>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</si>
  <si>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</si>
  <si>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</si>
  <si>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</si>
  <si>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</si>
  <si>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</si>
  <si>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</si>
  <si>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</si>
  <si>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</si>
  <si>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</si>
  <si>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</si>
  <si>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</si>
  <si>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</si>
  <si>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</si>
  <si>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</si>
  <si>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</si>
  <si>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</si>
  <si>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</si>
  <si>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</si>
  <si>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</si>
  <si>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</si>
  <si>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</si>
  <si>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</si>
  <si>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</si>
  <si>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</si>
  <si>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</si>
  <si>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</si>
  <si>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</si>
  <si>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</si>
  <si>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</si>
  <si>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</si>
  <si>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</si>
  <si>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</si>
  <si>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</si>
  <si>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</si>
  <si>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</si>
  <si>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</si>
  <si>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</si>
  <si>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</si>
  <si>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</si>
  <si>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</si>
  <si>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</si>
  <si>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</si>
  <si>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</si>
  <si>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</si>
  <si>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</si>
  <si>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</si>
  <si>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</si>
  <si>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</si>
  <si>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</si>
  <si>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</si>
  <si>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</si>
  <si>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</si>
  <si>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</si>
  <si>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</si>
  <si>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</si>
  <si>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</si>
  <si>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</si>
  <si>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</si>
  <si>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</si>
  <si>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</si>
  <si>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</si>
  <si>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</si>
  <si>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</si>
  <si>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</si>
  <si>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</si>
  <si>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</si>
  <si>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</si>
  <si>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</si>
  <si>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</si>
  <si>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</si>
  <si>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</si>
  <si>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</si>
  <si>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</si>
  <si>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</si>
  <si>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</si>
  <si>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</si>
  <si>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</si>
  <si>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</si>
  <si>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</si>
  <si>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</si>
  <si>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</si>
  <si>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</si>
  <si>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</si>
  <si>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</si>
  <si>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</si>
  <si>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</si>
  <si>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</si>
  <si>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</si>
  <si>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</si>
  <si>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</si>
  <si>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</si>
  <si>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</si>
  <si>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</si>
  <si>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</si>
  <si>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</si>
  <si>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</si>
  <si>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</si>
  <si>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</si>
  <si>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</si>
  <si>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</si>
  <si>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</si>
  <si>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</si>
  <si>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</si>
  <si>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</si>
  <si>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</si>
  <si>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</si>
  <si>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</si>
  <si>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</si>
  <si>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</si>
  <si>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</si>
  <si>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</si>
  <si>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</si>
  <si>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</si>
  <si>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</si>
  <si>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</si>
  <si>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</si>
  <si>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</si>
  <si>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</si>
  <si>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</si>
  <si>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</si>
  <si>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</si>
  <si>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</si>
  <si>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</si>
  <si>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</si>
  <si>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</si>
  <si>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</si>
  <si>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</si>
  <si>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</si>
  <si>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</si>
  <si>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</si>
  <si>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</si>
  <si>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</si>
  <si>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</si>
  <si>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</si>
  <si>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</si>
  <si>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</si>
  <si>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</si>
  <si>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</si>
  <si>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</si>
  <si>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</si>
  <si>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</si>
  <si>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</si>
  <si>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</si>
  <si>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</si>
  <si>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</si>
  <si>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</si>
  <si>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</si>
  <si>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</si>
  <si>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</si>
  <si>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</si>
  <si>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</si>
  <si>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</si>
  <si>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</si>
  <si>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</si>
  <si>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</si>
  <si>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</si>
  <si>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</si>
  <si>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</si>
  <si>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</si>
  <si>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</si>
  <si>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</si>
  <si>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</si>
  <si>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</si>
  <si>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</si>
  <si>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</si>
  <si>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</si>
  <si>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</si>
  <si>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</si>
  <si>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</si>
  <si>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</si>
  <si>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</si>
  <si>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</si>
  <si>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</si>
  <si>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</si>
  <si>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</si>
  <si>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</si>
  <si>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</si>
  <si>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</si>
  <si>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</si>
  <si>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</si>
  <si>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</si>
  <si>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</si>
  <si>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</si>
  <si>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</si>
  <si>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</si>
  <si>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</si>
  <si>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</si>
  <si>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</si>
  <si>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</si>
  <si>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</si>
  <si>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</si>
  <si>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</si>
  <si>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</si>
  <si>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</si>
  <si>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</si>
  <si>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</si>
  <si>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</si>
  <si>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</si>
  <si>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</si>
  <si>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</si>
  <si>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</si>
  <si>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</si>
  <si>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</si>
  <si>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</si>
  <si>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</si>
  <si>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</si>
  <si>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</si>
  <si>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</si>
  <si>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</si>
  <si>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</si>
  <si>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</si>
  <si>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</si>
  <si>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</si>
  <si>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</si>
  <si>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</si>
  <si>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</si>
  <si>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</si>
  <si>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</si>
  <si>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</si>
  <si>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</si>
  <si>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</si>
  <si>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</si>
  <si>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</si>
  <si>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</si>
  <si>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</si>
  <si>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</si>
  <si>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</si>
  <si>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</si>
  <si>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</si>
  <si>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</si>
  <si>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</si>
  <si>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</si>
  <si>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</si>
  <si>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</si>
  <si>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</si>
  <si>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</si>
  <si>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</si>
  <si>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</si>
  <si>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</si>
  <si>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</si>
  <si>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</si>
  <si>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</si>
  <si>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</si>
  <si>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</si>
  <si>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</si>
  <si>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</si>
  <si>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</si>
  <si>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</si>
  <si>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</si>
  <si>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</si>
  <si>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</si>
  <si>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</si>
  <si>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</si>
  <si>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</si>
  <si>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</si>
  <si>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</si>
  <si>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</si>
  <si>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</si>
  <si>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</si>
  <si>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</si>
  <si>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</si>
  <si>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</si>
  <si>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</si>
  <si>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</si>
  <si>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</si>
  <si>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</si>
  <si>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</si>
  <si>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</si>
  <si>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</si>
  <si>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</si>
  <si>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</si>
  <si>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</si>
  <si>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</si>
  <si>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</si>
  <si>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</si>
  <si>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</si>
  <si>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</si>
  <si>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</si>
  <si>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</si>
  <si>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</si>
  <si>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</si>
  <si>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</si>
  <si>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</si>
  <si>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</si>
  <si>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</si>
  <si>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</si>
  <si>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</si>
  <si>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</si>
  <si>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</si>
  <si>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</si>
  <si>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</si>
  <si>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</si>
  <si>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</si>
  <si>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</si>
  <si>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</si>
  <si>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</si>
  <si>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</si>
  <si>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</si>
  <si>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</si>
  <si>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</si>
  <si>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</si>
  <si>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</si>
  <si>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</si>
  <si>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</si>
  <si>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</si>
  <si>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</si>
  <si>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</si>
  <si>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</si>
  <si>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</si>
  <si>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</si>
  <si>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</si>
  <si>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</si>
  <si>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</si>
  <si>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</si>
  <si>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</si>
  <si>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</si>
  <si>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</si>
  <si>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</si>
  <si>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</si>
  <si>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</si>
  <si>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</si>
  <si>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</si>
  <si>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</si>
  <si>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</si>
  <si>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</si>
  <si>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</si>
  <si>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</si>
  <si>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</si>
  <si>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</si>
  <si>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</si>
  <si>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</si>
  <si>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</si>
  <si>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</si>
  <si>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</si>
  <si>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</si>
  <si>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</si>
  <si>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</si>
  <si>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</si>
  <si>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</si>
  <si>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</si>
  <si>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</si>
  <si>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</si>
  <si>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</si>
  <si>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</si>
  <si>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</si>
  <si>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</si>
  <si>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</si>
  <si>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</si>
  <si>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</si>
  <si>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</si>
  <si>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</si>
  <si>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</si>
  <si>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</si>
  <si>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</si>
  <si>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</si>
  <si>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</si>
  <si>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</si>
  <si>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</si>
  <si>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</si>
  <si>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</si>
  <si>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</si>
  <si>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</si>
  <si>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</si>
  <si>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</si>
  <si>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</si>
  <si>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</si>
  <si>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</si>
  <si>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</si>
  <si>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</si>
  <si>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</si>
  <si>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</si>
  <si>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</si>
  <si>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</si>
  <si>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</si>
  <si>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</si>
  <si>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</si>
  <si>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</si>
  <si>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</si>
  <si>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</si>
  <si>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</si>
  <si>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</si>
  <si>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</si>
  <si>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</si>
  <si>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</si>
  <si>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</si>
  <si>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</si>
  <si>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</si>
  <si>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</si>
  <si>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</si>
  <si>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</si>
  <si>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</si>
  <si>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</si>
  <si>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</si>
  <si>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</si>
  <si>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</si>
  <si>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</si>
  <si>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</si>
  <si>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</si>
  <si>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</si>
  <si>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</si>
  <si>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</si>
  <si>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</si>
  <si>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</si>
  <si>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</si>
  <si>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</si>
  <si>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</si>
  <si>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</si>
  <si>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</si>
  <si>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</si>
  <si>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</si>
  <si>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</si>
  <si>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</si>
  <si>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</si>
  <si>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</si>
  <si>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</si>
  <si>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</si>
  <si>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</si>
  <si>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</si>
  <si>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</si>
  <si>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</si>
  <si>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</si>
  <si>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</si>
  <si>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</si>
  <si>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</si>
  <si>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</si>
  <si>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</si>
  <si>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</si>
  <si>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</si>
  <si>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</si>
  <si>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</si>
  <si>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</si>
  <si>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</si>
  <si>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</si>
  <si>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</si>
  <si>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</si>
  <si>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</si>
  <si>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</si>
  <si>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</si>
  <si>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</si>
  <si>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</si>
  <si>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</si>
  <si>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</si>
  <si>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</si>
  <si>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</si>
  <si>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</si>
  <si>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</si>
  <si>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</si>
  <si>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</si>
  <si>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</si>
  <si>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</si>
  <si>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</si>
  <si>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</si>
  <si>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</si>
  <si>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</si>
  <si>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</si>
  <si>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</si>
  <si>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</si>
  <si>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</si>
  <si>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</si>
  <si>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</si>
  <si>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</si>
  <si>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</si>
  <si>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</si>
  <si>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</si>
  <si>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</si>
  <si>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</si>
  <si>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</si>
  <si>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</si>
  <si>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</si>
  <si>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</si>
  <si>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</si>
  <si>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</si>
  <si>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</si>
  <si>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</si>
  <si>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</si>
  <si>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</si>
  <si>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</si>
  <si>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</si>
  <si>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</si>
  <si>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</si>
  <si>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</si>
  <si>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</si>
  <si>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</si>
  <si>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</si>
  <si>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</si>
  <si>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</si>
  <si>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</si>
  <si>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</si>
  <si>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</si>
  <si>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</si>
  <si>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</si>
  <si>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</si>
  <si>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</si>
  <si>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</si>
  <si>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</si>
  <si>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</si>
  <si>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</si>
  <si>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</si>
  <si>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</si>
  <si>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</si>
  <si>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</si>
  <si>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</si>
  <si>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</si>
  <si>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</si>
  <si>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</si>
  <si>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</si>
  <si>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</si>
  <si>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</si>
  <si>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</si>
  <si>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</si>
  <si>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</si>
  <si>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</si>
  <si>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</si>
  <si>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</si>
  <si>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</si>
  <si>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</si>
  <si>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</si>
  <si>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</si>
  <si>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</si>
  <si>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</si>
  <si>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</si>
  <si>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</si>
  <si>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</si>
  <si>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</si>
  <si>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</si>
  <si>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</si>
  <si>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</si>
  <si>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</si>
  <si>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</si>
  <si>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</si>
  <si>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</si>
  <si>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</si>
  <si>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</si>
  <si>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</si>
  <si>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</si>
  <si>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</si>
  <si>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</si>
  <si>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</si>
  <si>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</si>
  <si>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</si>
  <si>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</si>
  <si>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</si>
  <si>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</si>
  <si>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</si>
  <si>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</si>
  <si>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</si>
  <si>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</si>
  <si>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</si>
  <si>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</si>
  <si>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</si>
  <si>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</si>
  <si>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</si>
  <si>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</si>
  <si>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</si>
  <si>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</si>
  <si>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</si>
  <si>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</si>
  <si>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</si>
  <si>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</si>
  <si>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</si>
  <si>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</si>
  <si>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</si>
  <si>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</si>
  <si>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</si>
  <si>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</si>
  <si>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</si>
  <si>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</si>
  <si>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</si>
  <si>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</si>
  <si>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</si>
  <si>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</si>
  <si>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</si>
  <si>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</si>
  <si>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</si>
  <si>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</si>
  <si>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</si>
  <si>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</si>
  <si>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</si>
  <si>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</si>
  <si>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</si>
  <si>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</si>
  <si>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</si>
  <si>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</si>
  <si>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</si>
  <si>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</si>
  <si>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</si>
  <si>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</si>
  <si>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</si>
  <si>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</si>
  <si>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</si>
  <si>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</si>
  <si>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</si>
  <si>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</si>
  <si>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</si>
  <si>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</si>
  <si>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</si>
  <si>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</si>
  <si>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</si>
  <si>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</si>
  <si>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</si>
  <si>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</si>
  <si>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</si>
  <si>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</si>
  <si>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</si>
  <si>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</si>
  <si>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</si>
  <si>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</si>
  <si>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</si>
  <si>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</si>
  <si>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</si>
  <si>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</si>
  <si>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</si>
  <si>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</si>
  <si>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</si>
  <si>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</si>
  <si>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</si>
  <si>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</si>
  <si>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</si>
  <si>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</si>
  <si>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</si>
  <si>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</si>
  <si>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</si>
  <si>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</si>
  <si>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</si>
  <si>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</si>
  <si>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</si>
  <si>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</si>
  <si>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</si>
  <si>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</si>
  <si>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</si>
  <si>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</si>
  <si>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</si>
  <si>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</si>
  <si>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</si>
  <si>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</si>
  <si>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</si>
  <si>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</si>
  <si>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</si>
  <si>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</si>
  <si>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</si>
  <si>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</si>
  <si>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</si>
  <si>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</si>
  <si>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</si>
  <si>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</si>
  <si>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</si>
  <si>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</si>
  <si>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</si>
  <si>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</si>
  <si>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</si>
  <si>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</si>
  <si>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</si>
  <si>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</si>
  <si>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</si>
  <si>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</si>
  <si>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</si>
  <si>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</si>
  <si>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</si>
  <si>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</si>
  <si>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</si>
  <si>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</si>
  <si>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</si>
  <si>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</si>
  <si>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</si>
  <si>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</si>
  <si>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</si>
  <si>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</si>
  <si>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</si>
  <si>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</si>
  <si>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</si>
  <si>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</si>
  <si>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</si>
  <si>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</si>
  <si>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</si>
  <si>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</si>
  <si>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</si>
  <si>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</si>
  <si>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</si>
  <si>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</si>
  <si>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</si>
  <si>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</si>
  <si>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</si>
  <si>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</si>
  <si>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</si>
  <si>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</si>
  <si>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</si>
  <si>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</si>
  <si>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</si>
  <si>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</si>
  <si>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</si>
  <si>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</si>
  <si>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</si>
  <si>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</si>
  <si>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</si>
  <si>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</si>
  <si>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</si>
  <si>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</si>
  <si>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</si>
  <si>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</si>
  <si>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</si>
  <si>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</si>
  <si>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</si>
  <si>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</si>
  <si>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</si>
  <si>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</si>
  <si>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</si>
  <si>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</si>
  <si>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</si>
  <si>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</si>
  <si>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</si>
  <si>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</si>
  <si>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</si>
  <si>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</si>
  <si>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</si>
  <si>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</si>
  <si>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</si>
  <si>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</si>
  <si>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</si>
  <si>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</si>
  <si>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</si>
  <si>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</si>
  <si>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</si>
  <si>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</si>
  <si>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</si>
  <si>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</si>
  <si>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</si>
  <si>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</si>
  <si>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</si>
  <si>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</si>
  <si>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</si>
  <si>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</si>
  <si>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</si>
  <si>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</si>
  <si>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</si>
  <si>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</si>
  <si>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</si>
  <si>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</si>
  <si>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</si>
  <si>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</si>
  <si>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</si>
  <si>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</si>
  <si>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</si>
  <si>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</si>
  <si>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</si>
  <si>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</si>
  <si>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</si>
  <si>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</si>
  <si>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</si>
  <si>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</si>
  <si>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</si>
  <si>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</si>
  <si>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</si>
  <si>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</si>
  <si>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</si>
  <si>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</si>
  <si>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</si>
  <si>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</si>
  <si>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</si>
  <si>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</si>
  <si>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</si>
  <si>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</si>
  <si>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</si>
  <si>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</si>
  <si>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</si>
  <si>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</si>
  <si>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</si>
  <si>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</si>
  <si>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</si>
  <si>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</si>
  <si>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</si>
  <si>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</si>
  <si>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</si>
  <si>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</si>
  <si>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</si>
  <si>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</si>
  <si>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</si>
  <si>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</si>
  <si>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</si>
  <si>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</si>
  <si>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</si>
  <si>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</si>
  <si>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</si>
  <si>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</si>
  <si>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</si>
  <si>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</si>
  <si>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</si>
  <si>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</si>
  <si>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</si>
  <si>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</si>
  <si>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</si>
  <si>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</si>
  <si>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</si>
  <si>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</si>
  <si>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</si>
  <si>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</si>
  <si>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</si>
  <si>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</si>
  <si>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</si>
  <si>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</si>
  <si>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</si>
  <si>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</si>
  <si>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</si>
  <si>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</si>
  <si>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</si>
  <si>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</si>
  <si>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</si>
  <si>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</si>
  <si>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</si>
  <si>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</si>
  <si>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</si>
  <si>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</si>
  <si>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</si>
  <si>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</si>
  <si>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</si>
  <si>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</si>
  <si>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</si>
  <si>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</si>
  <si>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</si>
  <si>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</si>
  <si>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</si>
  <si>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</si>
  <si>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</si>
  <si>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</si>
  <si>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</si>
  <si>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</si>
  <si>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</si>
  <si>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</si>
  <si>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</si>
  <si>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</si>
  <si>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</si>
  <si>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</si>
  <si>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</si>
  <si>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</si>
  <si>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</si>
  <si>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</si>
  <si>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</si>
  <si>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</si>
  <si>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</si>
  <si>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</si>
  <si>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</si>
  <si>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</si>
  <si>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</si>
  <si>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</si>
  <si>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</si>
  <si>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</si>
  <si>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</si>
  <si>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</si>
  <si>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</si>
  <si>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</si>
  <si>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</si>
  <si>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</si>
  <si>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</si>
  <si>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</si>
  <si>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</si>
  <si>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</si>
  <si>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</si>
  <si>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</si>
  <si>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</si>
  <si>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</si>
  <si>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</si>
  <si>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</si>
  <si>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</si>
  <si>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</si>
  <si>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</si>
  <si>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</si>
  <si>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</si>
  <si>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</si>
  <si>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</si>
  <si>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</si>
  <si>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</si>
  <si>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</si>
  <si>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</si>
  <si>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</si>
  <si>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</si>
  <si>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</si>
  <si>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</si>
  <si>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</si>
  <si>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</si>
  <si>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</si>
  <si>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</si>
  <si>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</si>
  <si>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</si>
  <si>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</si>
  <si>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</si>
  <si>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</si>
  <si>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</si>
  <si>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</si>
  <si>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</si>
  <si>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</si>
  <si>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</si>
  <si>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</si>
  <si>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</si>
  <si>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</si>
  <si>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</si>
  <si>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</si>
  <si>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</si>
  <si>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</si>
  <si>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</si>
  <si>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</si>
  <si>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</si>
  <si>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</si>
  <si>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</si>
  <si>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</si>
  <si>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</si>
  <si>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</si>
  <si>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</si>
  <si>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</si>
  <si>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</si>
  <si>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</si>
  <si>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</si>
  <si>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</si>
  <si>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</si>
  <si>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</si>
  <si>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</si>
  <si>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</si>
  <si>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</si>
  <si>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</si>
  <si>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</si>
  <si>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</si>
  <si>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</si>
  <si>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</si>
  <si>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</si>
  <si>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</si>
  <si>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</si>
  <si>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</si>
  <si>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</si>
  <si>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</si>
  <si>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</si>
  <si>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</si>
  <si>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</si>
  <si>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</si>
  <si>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</si>
  <si>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</si>
  <si>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</si>
  <si>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</si>
  <si>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</si>
  <si>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</si>
  <si>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</si>
  <si>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</si>
  <si>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</si>
  <si>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</si>
  <si>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</si>
  <si>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</si>
  <si>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</si>
  <si>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</si>
  <si>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</si>
  <si>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</si>
  <si>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</si>
  <si>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</si>
  <si>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</si>
  <si>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</si>
  <si>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</si>
  <si>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</si>
  <si>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</si>
  <si>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</si>
  <si>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</si>
  <si>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</si>
  <si>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</si>
  <si>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</si>
  <si>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</si>
  <si>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</si>
  <si>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</si>
  <si>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</si>
  <si>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</si>
  <si>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</si>
  <si>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</si>
  <si>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</si>
  <si>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</si>
  <si>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</si>
  <si>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</si>
  <si>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</si>
  <si>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</si>
  <si>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</si>
  <si>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</si>
  <si>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</si>
  <si>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</si>
  <si>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</si>
  <si>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</si>
  <si>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</si>
  <si>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</si>
  <si>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</si>
  <si>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</si>
  <si>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</si>
  <si>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</si>
  <si>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</si>
  <si>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</si>
  <si>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</si>
  <si>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</si>
  <si>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</si>
  <si>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</si>
  <si>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</si>
  <si>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</si>
  <si>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</si>
  <si>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</si>
  <si>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</si>
  <si>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</si>
  <si>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</si>
  <si>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</si>
  <si>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</si>
  <si>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</si>
  <si>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</si>
  <si>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</si>
  <si>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</si>
  <si>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</si>
  <si>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</si>
  <si>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</si>
  <si>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</si>
  <si>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</si>
  <si>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</si>
  <si>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</si>
  <si>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</si>
  <si>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</si>
  <si>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</si>
  <si>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</si>
  <si>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</si>
  <si>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</si>
  <si>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</si>
  <si>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</si>
  <si>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</si>
  <si>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</si>
  <si>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</si>
  <si>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</si>
  <si>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</si>
  <si>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</si>
  <si>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</si>
  <si>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</si>
  <si>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</si>
  <si>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</si>
  <si>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</si>
  <si>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</si>
  <si>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</si>
  <si>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</si>
  <si>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</si>
  <si>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</si>
  <si>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</si>
  <si>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</si>
  <si>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</si>
  <si>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</si>
  <si>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</si>
  <si>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</si>
  <si>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</si>
  <si>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</si>
  <si>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</si>
  <si>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</si>
  <si>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</si>
  <si>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</si>
  <si>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</si>
  <si>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</si>
  <si>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</si>
  <si>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</si>
  <si>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</si>
  <si>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</si>
  <si>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</si>
  <si>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</si>
  <si>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</si>
  <si>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</si>
  <si>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</si>
  <si>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</si>
  <si>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</si>
  <si>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</si>
  <si>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</si>
  <si>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</si>
  <si>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</si>
  <si>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</si>
  <si>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</si>
  <si>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</si>
  <si>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</si>
  <si>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</si>
  <si>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</si>
  <si>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</si>
  <si>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</si>
  <si>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</si>
  <si>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</si>
  <si>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</si>
  <si>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</si>
  <si>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</si>
  <si>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</si>
  <si>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</si>
  <si>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</si>
  <si>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</si>
  <si>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</si>
  <si>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</si>
  <si>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</si>
  <si>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</si>
  <si>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</si>
  <si>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</si>
  <si>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</si>
  <si>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</si>
  <si>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</si>
  <si>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</si>
  <si>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</si>
  <si>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</si>
  <si>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</si>
  <si>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</si>
  <si>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</si>
  <si>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</si>
  <si>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</si>
  <si>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</si>
  <si>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</si>
  <si>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</si>
  <si>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</si>
  <si>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</si>
  <si>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</si>
  <si>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</si>
  <si>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</si>
  <si>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</si>
  <si>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</si>
  <si>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</si>
  <si>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</si>
  <si>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</si>
  <si>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</si>
  <si>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</si>
  <si>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</si>
  <si>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</si>
  <si>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</si>
  <si>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</si>
  <si>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</si>
  <si>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</si>
  <si>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</si>
  <si>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</si>
  <si>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</si>
  <si>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</si>
  <si>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</si>
  <si>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</si>
  <si>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</si>
  <si>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</si>
  <si>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</si>
  <si>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</si>
  <si>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</si>
  <si>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</si>
  <si>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</si>
  <si>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</si>
  <si>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</si>
  <si>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</si>
  <si>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</si>
  <si>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</si>
  <si>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</si>
  <si>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</si>
  <si>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</si>
  <si>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</si>
  <si>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</si>
  <si>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</si>
  <si>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</si>
  <si>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</si>
  <si>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</si>
  <si>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</si>
  <si>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</si>
  <si>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</si>
  <si>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</si>
  <si>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</si>
  <si>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</si>
  <si>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</si>
  <si>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</si>
  <si>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</si>
  <si>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</si>
  <si>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</si>
  <si>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</si>
  <si>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</si>
  <si>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</si>
  <si>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</si>
  <si>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</si>
  <si>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</si>
  <si>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</si>
  <si>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</si>
  <si>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</si>
  <si>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</si>
  <si>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</si>
  <si>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</si>
  <si>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</si>
  <si>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</si>
  <si>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</si>
  <si>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</si>
  <si>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</si>
  <si>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</si>
  <si>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</si>
  <si>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</si>
  <si>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</si>
  <si>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</si>
  <si>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</si>
  <si>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</si>
  <si>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</si>
  <si>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</si>
  <si>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</si>
  <si>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</si>
  <si>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</si>
  <si>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</si>
  <si>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</si>
  <si>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</si>
  <si>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</si>
  <si>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</si>
  <si>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</si>
  <si>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</si>
  <si>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</si>
  <si>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</si>
  <si>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</si>
  <si>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</si>
  <si>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</si>
  <si>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</si>
  <si>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</si>
  <si>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</si>
  <si>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</si>
  <si>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</si>
  <si>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</si>
  <si>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</si>
  <si>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</si>
  <si>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</si>
  <si>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</si>
  <si>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</si>
  <si>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</si>
  <si>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</si>
  <si>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</si>
  <si>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</si>
  <si>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</si>
  <si>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</si>
  <si>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</si>
  <si>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</si>
  <si>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</si>
  <si>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</si>
  <si>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</si>
  <si>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</si>
  <si>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</si>
  <si>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</si>
  <si>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</si>
  <si>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</si>
  <si>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</si>
  <si>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</si>
  <si>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</si>
  <si>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</si>
  <si>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</si>
  <si>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</si>
  <si>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</si>
  <si>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</si>
  <si>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</si>
  <si>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</si>
  <si>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</si>
  <si>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</si>
  <si>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</si>
  <si>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</si>
  <si>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</si>
  <si>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</si>
  <si>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</si>
  <si>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</si>
  <si>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</si>
  <si>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</si>
  <si>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</si>
  <si>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</si>
  <si>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</si>
  <si>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</si>
  <si>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</si>
  <si>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</si>
  <si>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</si>
  <si>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</si>
  <si>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</si>
  <si>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</si>
  <si>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</si>
  <si>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</si>
  <si>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</si>
  <si>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</si>
  <si>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</si>
  <si>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</si>
  <si>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</si>
  <si>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</si>
  <si>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</si>
  <si>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</si>
  <si>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</si>
  <si>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</si>
  <si>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</si>
  <si>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</si>
  <si>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</si>
  <si>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</si>
  <si>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</si>
  <si>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</si>
  <si>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</si>
  <si>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</si>
  <si>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</si>
  <si>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</si>
  <si>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</si>
  <si>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</si>
  <si>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</si>
  <si>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</si>
  <si>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</si>
  <si>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</si>
  <si>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</si>
  <si>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</si>
  <si>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</si>
  <si>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</si>
  <si>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</si>
  <si>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</si>
  <si>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</si>
  <si>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</si>
  <si>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</si>
  <si>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</si>
  <si>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</si>
  <si>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</si>
  <si>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</si>
  <si>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</si>
  <si>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</si>
  <si>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</si>
  <si>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</si>
  <si>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</si>
  <si>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</si>
  <si>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</si>
  <si>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</si>
  <si>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</si>
  <si>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</si>
  <si>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</si>
  <si>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</si>
  <si>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</si>
  <si>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</si>
  <si>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</si>
  <si>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</si>
  <si>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</si>
  <si>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</si>
  <si>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</si>
  <si>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</si>
  <si>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</si>
  <si>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</si>
  <si>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</si>
  <si>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</si>
  <si>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</si>
  <si>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</si>
  <si>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</si>
  <si>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</si>
  <si>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</si>
  <si>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</si>
  <si>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</si>
  <si>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</si>
  <si>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</si>
  <si>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</si>
  <si>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</si>
  <si>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</si>
  <si>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</si>
  <si>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</si>
  <si>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</si>
  <si>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</si>
  <si>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</si>
  <si>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</si>
  <si>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</si>
  <si>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</si>
  <si>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</si>
  <si>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</si>
  <si>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</si>
  <si>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</si>
  <si>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</si>
  <si>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</si>
  <si>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</si>
  <si>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</si>
  <si>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</si>
  <si>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</si>
  <si>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</si>
  <si>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</si>
  <si>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</si>
  <si>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</si>
  <si>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</si>
  <si>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</si>
  <si>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</si>
  <si>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</si>
  <si>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</si>
  <si>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</si>
  <si>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</si>
  <si>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</si>
  <si>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</si>
  <si>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</si>
  <si>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</si>
  <si>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</si>
  <si>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</si>
  <si>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</si>
  <si>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</si>
  <si>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</si>
  <si>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</si>
  <si>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</si>
  <si>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</si>
  <si>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</si>
  <si>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</si>
  <si>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</si>
  <si>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</si>
  <si>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</si>
  <si>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</si>
  <si>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</si>
  <si>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</si>
  <si>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</si>
  <si>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</si>
  <si>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</si>
  <si>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</si>
  <si>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</si>
  <si>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</si>
  <si>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</si>
  <si>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</si>
  <si>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</si>
  <si>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</si>
  <si>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</si>
  <si>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</si>
  <si>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</si>
  <si>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</si>
  <si>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</si>
  <si>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</si>
  <si>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</si>
  <si>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</si>
  <si>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</si>
  <si>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</si>
  <si>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</si>
  <si>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</si>
  <si>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</si>
  <si>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</si>
  <si>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</si>
  <si>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</si>
  <si>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</si>
  <si>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</si>
  <si>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</si>
  <si>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</si>
  <si>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</si>
  <si>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</si>
  <si>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</si>
  <si>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</si>
  <si>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</si>
  <si>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</si>
  <si>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</si>
  <si>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</si>
  <si>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</si>
  <si>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</si>
  <si>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</si>
  <si>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</si>
  <si>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</si>
  <si>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</si>
  <si>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</si>
  <si>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</si>
  <si>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</si>
  <si>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</si>
  <si>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</si>
  <si>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</si>
  <si>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</si>
  <si>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</si>
  <si>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</si>
  <si>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</si>
  <si>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</si>
  <si>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</si>
  <si>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</si>
  <si>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</si>
  <si>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</si>
  <si>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</si>
  <si>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</si>
  <si>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</si>
  <si>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</si>
  <si>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</si>
  <si>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</si>
  <si>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</si>
  <si>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</si>
  <si>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</si>
  <si>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</si>
  <si>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</si>
  <si>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</si>
  <si>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</si>
  <si>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</si>
  <si>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</si>
  <si>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</si>
  <si>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</si>
  <si>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</si>
  <si>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</si>
  <si>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</si>
  <si>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</si>
  <si>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</si>
  <si>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</si>
  <si>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</si>
  <si>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</si>
  <si>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</si>
  <si>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</si>
  <si>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</si>
  <si>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</si>
  <si>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</si>
  <si>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</si>
  <si>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</si>
  <si>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</si>
  <si>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</si>
  <si>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</si>
  <si>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</si>
  <si>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</si>
  <si>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</si>
  <si>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</si>
  <si>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</si>
  <si>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</si>
  <si>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</si>
  <si>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</si>
  <si>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</si>
  <si>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</si>
  <si>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</si>
  <si>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</si>
  <si>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</si>
  <si>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</si>
  <si>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</si>
  <si>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</si>
  <si>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</si>
  <si>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</si>
  <si>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</si>
  <si>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</si>
  <si>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</si>
  <si>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</si>
  <si>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</si>
  <si>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</si>
  <si>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</si>
  <si>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</si>
  <si>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</si>
  <si>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</si>
  <si>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</si>
  <si>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</si>
  <si>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</si>
  <si>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</si>
  <si>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</si>
  <si>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</si>
  <si>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</si>
  <si>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</si>
  <si>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</si>
  <si>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</si>
  <si>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</si>
  <si>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</si>
  <si>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</si>
  <si>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</si>
  <si>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</si>
  <si>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</si>
  <si>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</si>
  <si>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</si>
  <si>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</si>
  <si>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</si>
  <si>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</si>
  <si>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</si>
  <si>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</si>
  <si>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</si>
  <si>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</si>
  <si>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</si>
  <si>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</si>
  <si>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</si>
  <si>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</si>
  <si>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</si>
  <si>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</si>
  <si>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</si>
  <si>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</si>
  <si>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</si>
  <si>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</si>
  <si>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</si>
  <si>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</si>
  <si>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</si>
  <si>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</si>
  <si>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</si>
  <si>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</si>
  <si>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</si>
  <si>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</si>
  <si>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</si>
  <si>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</si>
  <si>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</si>
  <si>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</si>
  <si>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</si>
  <si>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</si>
  <si>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</si>
  <si>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</si>
  <si>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</si>
  <si>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</si>
  <si>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</si>
  <si>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</si>
  <si>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</si>
  <si>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</si>
  <si>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</si>
  <si>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</si>
  <si>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</si>
  <si>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</si>
  <si>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</si>
  <si>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</si>
  <si>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</si>
  <si>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</si>
  <si>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</si>
  <si>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</si>
  <si>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</si>
  <si>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</si>
  <si>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</si>
  <si>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</si>
  <si>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</si>
  <si>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</si>
  <si>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</si>
  <si>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</si>
  <si>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</si>
  <si>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</si>
  <si>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</si>
  <si>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</si>
  <si>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</si>
  <si>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</si>
  <si>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</si>
  <si>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</si>
  <si>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</si>
  <si>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</si>
  <si>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</si>
  <si>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</si>
  <si>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</si>
  <si>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</si>
  <si>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</si>
  <si>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</si>
  <si>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</si>
  <si>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</si>
  <si>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</si>
  <si>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</si>
  <si>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</si>
  <si>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</si>
  <si>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</si>
  <si>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</si>
  <si>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</si>
  <si>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</si>
  <si>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</si>
  <si>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</si>
  <si>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</si>
  <si>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</si>
  <si>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</si>
  <si>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</si>
  <si>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</si>
  <si>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</si>
  <si>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</si>
  <si>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</si>
  <si>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</si>
  <si>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</si>
  <si>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</si>
  <si>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</si>
  <si>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</si>
  <si>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</si>
  <si>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</si>
  <si>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</si>
  <si>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</si>
  <si>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</si>
  <si>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</si>
  <si>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</si>
  <si>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</si>
  <si>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</si>
  <si>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</si>
  <si>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</si>
  <si>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</si>
  <si>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</si>
  <si>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</si>
  <si>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</si>
  <si>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</si>
  <si>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</si>
  <si>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</si>
  <si>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</si>
  <si>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</si>
  <si>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</si>
  <si>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</si>
  <si>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</si>
  <si>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</si>
  <si>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</si>
  <si>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</si>
  <si>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</si>
  <si>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</si>
  <si>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</si>
  <si>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</si>
  <si>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</si>
  <si>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</si>
  <si>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</si>
  <si>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</si>
  <si>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</si>
  <si>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</si>
  <si>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</si>
  <si>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</si>
  <si>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</si>
  <si>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</si>
  <si>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</si>
  <si>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</si>
  <si>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</si>
  <si>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</si>
  <si>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</si>
  <si>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</si>
  <si>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</si>
  <si>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</si>
  <si>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</si>
  <si>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</si>
  <si>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</si>
  <si>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</si>
  <si>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</si>
  <si>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</si>
  <si>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</si>
  <si>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</si>
  <si>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</si>
  <si>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</si>
  <si>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</si>
  <si>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</si>
  <si>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</si>
  <si>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</si>
  <si>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</si>
  <si>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</si>
  <si>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</si>
  <si>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</si>
  <si>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</si>
  <si>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</si>
  <si>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</si>
  <si>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</si>
  <si>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</si>
  <si>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</si>
  <si>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</si>
  <si>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</si>
  <si>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</si>
  <si>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</si>
  <si>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</si>
  <si>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</si>
  <si>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</si>
  <si>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</si>
  <si>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</si>
  <si>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</si>
  <si>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</si>
  <si>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</si>
  <si>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</si>
  <si>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</si>
  <si>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</si>
  <si>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</si>
  <si>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</si>
  <si>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</si>
  <si>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</si>
  <si>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</si>
  <si>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</si>
  <si>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</si>
  <si>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</si>
  <si>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</si>
  <si>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</si>
  <si>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</si>
  <si>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</si>
  <si>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</si>
  <si>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</si>
  <si>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</si>
  <si>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</si>
  <si>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</si>
  <si>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</si>
  <si>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</si>
  <si>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</si>
  <si>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</si>
  <si>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</si>
  <si>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</si>
  <si>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</si>
  <si>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</si>
  <si>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</si>
  <si>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</si>
  <si>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</si>
  <si>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</si>
  <si>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</si>
  <si>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</si>
  <si>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</si>
  <si>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</si>
  <si>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</si>
  <si>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</si>
  <si>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</si>
  <si>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</si>
  <si>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</si>
  <si>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</si>
  <si>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</si>
  <si>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</si>
  <si>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</si>
  <si>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</si>
  <si>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</si>
  <si>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</si>
  <si>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</si>
  <si>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</si>
  <si>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</si>
  <si>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</si>
  <si>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</si>
  <si>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</si>
  <si>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</si>
  <si>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</si>
  <si>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</si>
  <si>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</si>
  <si>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</si>
  <si>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</si>
  <si>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</si>
  <si>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</si>
  <si>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</si>
  <si>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</si>
  <si>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</si>
  <si>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</si>
  <si>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</si>
  <si>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</si>
  <si>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</si>
  <si>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</si>
  <si>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</si>
  <si>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</si>
  <si>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</si>
  <si>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</si>
  <si>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</si>
  <si>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</si>
  <si>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</si>
  <si>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</si>
  <si>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</si>
  <si>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</si>
  <si>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</si>
  <si>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</si>
  <si>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</si>
  <si>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</si>
  <si>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</si>
  <si>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</si>
  <si>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</si>
  <si>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</si>
  <si>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</si>
  <si>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</si>
  <si>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</si>
  <si>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</si>
  <si>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</si>
  <si>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</si>
  <si>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</si>
  <si>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</si>
  <si>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</si>
  <si>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</si>
  <si>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</si>
  <si>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</si>
  <si>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</si>
  <si>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</si>
  <si>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</si>
  <si>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</si>
  <si>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</si>
  <si>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</si>
  <si>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</si>
  <si>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</si>
  <si>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</si>
  <si>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</si>
  <si>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</si>
  <si>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</si>
  <si>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</si>
  <si>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</si>
  <si>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</si>
  <si>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</si>
  <si>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</si>
  <si>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</si>
  <si>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</si>
  <si>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</si>
  <si>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</si>
  <si>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</si>
  <si>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</si>
  <si>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</si>
  <si>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</si>
  <si>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</si>
  <si>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</si>
  <si>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</si>
  <si>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</si>
  <si>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</si>
  <si>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</si>
  <si>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</si>
  <si>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</si>
  <si>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</si>
  <si>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</si>
  <si>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</si>
  <si>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</si>
  <si>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</si>
  <si>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</si>
  <si>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</si>
  <si>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</si>
  <si>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</si>
  <si>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</si>
  <si>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</si>
  <si>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</si>
  <si>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</si>
  <si>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</si>
  <si>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</si>
  <si>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</si>
  <si>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</si>
  <si>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</si>
  <si>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</si>
  <si>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</si>
  <si>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</si>
  <si>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</si>
  <si>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</si>
  <si>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</si>
  <si>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</si>
  <si>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</si>
  <si>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</si>
  <si>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</si>
  <si>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</si>
  <si>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</si>
  <si>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</si>
  <si>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</si>
  <si>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</si>
  <si>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</si>
  <si>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</si>
  <si>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</si>
  <si>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</si>
  <si>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</si>
  <si>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</si>
  <si>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</si>
  <si>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</si>
  <si>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</si>
  <si>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</si>
  <si>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</si>
  <si>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</si>
  <si>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</si>
  <si>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</si>
  <si>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</si>
  <si>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</si>
  <si>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</si>
  <si>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</si>
  <si>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</si>
  <si>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</si>
  <si>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</si>
  <si>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</si>
  <si>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</si>
  <si>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</si>
  <si>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</si>
  <si>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</si>
  <si>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</si>
  <si>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</si>
  <si>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</si>
  <si>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</si>
  <si>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</si>
  <si>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</si>
  <si>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</si>
  <si>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</si>
  <si>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</si>
  <si>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</si>
  <si>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</si>
  <si>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</si>
  <si>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</si>
  <si>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</si>
  <si>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</si>
  <si>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</si>
  <si>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</si>
  <si>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</si>
  <si>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</si>
  <si>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</si>
  <si>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</si>
  <si>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</si>
  <si>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</si>
  <si>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</si>
  <si>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</si>
  <si>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</si>
  <si>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</si>
  <si>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</si>
  <si>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</si>
  <si>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</si>
  <si>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</si>
  <si>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</si>
  <si>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</si>
  <si>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</si>
  <si>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</si>
  <si>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</si>
  <si>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</si>
  <si>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</si>
  <si>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</si>
  <si>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</si>
  <si>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</si>
  <si>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</si>
  <si>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</si>
  <si>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</si>
  <si>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</si>
  <si>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</si>
  <si>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</si>
  <si>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</si>
  <si>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</si>
  <si>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</si>
  <si>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</si>
  <si>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</si>
  <si>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</si>
  <si>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</si>
  <si>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</si>
  <si>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</si>
  <si>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</si>
  <si>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</si>
  <si>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</si>
  <si>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</si>
  <si>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</si>
  <si>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</si>
  <si>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</si>
  <si>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</si>
  <si>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</si>
  <si>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</si>
  <si>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</si>
  <si>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</si>
  <si>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</si>
  <si>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</si>
  <si>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</si>
  <si>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</si>
  <si>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</si>
  <si>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</si>
  <si>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</si>
  <si>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</si>
  <si>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</si>
  <si>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</si>
  <si>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</si>
  <si>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</si>
  <si>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</si>
  <si>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</si>
  <si>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</si>
  <si>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</si>
  <si>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</si>
  <si>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</si>
  <si>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</si>
  <si>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</si>
  <si>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</si>
  <si>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</si>
  <si>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</si>
  <si>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</si>
  <si>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</si>
  <si>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</si>
  <si>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</si>
  <si>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</si>
  <si>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</si>
  <si>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</si>
  <si>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</si>
  <si>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</si>
  <si>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</si>
  <si>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</si>
  <si>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</si>
  <si>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</si>
  <si>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</si>
  <si>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</si>
  <si>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</si>
  <si>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</si>
  <si>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</si>
  <si>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</si>
  <si>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</si>
  <si>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</si>
  <si>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</si>
  <si>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</si>
  <si>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</si>
  <si>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</si>
  <si>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</si>
  <si>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</si>
  <si>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</si>
  <si>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</si>
  <si>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</si>
  <si>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</si>
  <si>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</si>
  <si>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</si>
  <si>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</si>
  <si>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</si>
  <si>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</si>
  <si>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</si>
  <si>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</si>
  <si>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</si>
  <si>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</si>
  <si>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</si>
  <si>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</si>
  <si>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</si>
  <si>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</si>
  <si>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</si>
  <si>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</si>
  <si>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</si>
  <si>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</si>
  <si>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</si>
  <si>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</si>
  <si>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</si>
  <si>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</si>
  <si>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</si>
  <si>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</si>
  <si>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</si>
  <si>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</si>
  <si>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</si>
  <si>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</si>
  <si>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</si>
  <si>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</si>
  <si>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</si>
  <si>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</si>
  <si>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</si>
  <si>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</si>
  <si>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</si>
  <si>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</si>
  <si>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</si>
  <si>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</si>
  <si>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</si>
  <si>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</si>
  <si>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</si>
  <si>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</si>
  <si>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</si>
  <si>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</si>
  <si>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</si>
  <si>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</si>
  <si>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</si>
  <si>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</si>
  <si>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</si>
  <si>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</si>
  <si>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</si>
  <si>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</si>
  <si>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</si>
  <si>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</si>
  <si>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</si>
  <si>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</si>
  <si>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</si>
  <si>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</si>
  <si>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</si>
  <si>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</si>
  <si>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</si>
  <si>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</si>
  <si>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</si>
  <si>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</si>
  <si>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</si>
  <si>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</si>
  <si>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</si>
  <si>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</si>
  <si>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</si>
  <si>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</si>
  <si>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</si>
  <si>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</si>
  <si>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</si>
  <si>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</si>
  <si>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</si>
  <si>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</si>
  <si>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</si>
  <si>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</si>
  <si>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</si>
  <si>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</si>
  <si>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</si>
  <si>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</si>
  <si>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</si>
  <si>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</si>
  <si>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</si>
  <si>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</si>
  <si>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</si>
  <si>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</si>
  <si>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</si>
  <si>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</si>
  <si>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</si>
  <si>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</si>
  <si>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</si>
  <si>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</si>
  <si>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</si>
  <si>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</si>
  <si>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</si>
  <si>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</si>
  <si>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</si>
  <si>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</si>
  <si>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</si>
  <si>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</si>
  <si>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</si>
  <si>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</si>
  <si>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</si>
  <si>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</si>
  <si>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</si>
  <si>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</si>
  <si>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</si>
  <si>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</si>
  <si>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</si>
  <si>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</si>
  <si>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</si>
  <si>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</si>
  <si>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</si>
  <si>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</si>
  <si>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</si>
  <si>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</si>
  <si>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</si>
  <si>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</si>
  <si>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</si>
  <si>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</si>
  <si>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</si>
  <si>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</si>
  <si>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</si>
  <si>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</si>
  <si>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</si>
  <si>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</si>
  <si>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</si>
  <si>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</si>
  <si>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</si>
  <si>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</si>
  <si>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</si>
  <si>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</si>
  <si>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</si>
  <si>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</si>
  <si>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</si>
  <si>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</si>
  <si>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</si>
  <si>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</si>
  <si>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</si>
  <si>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</si>
  <si>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</si>
  <si>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</si>
  <si>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</si>
  <si>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</si>
  <si>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</si>
  <si>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</si>
  <si>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</si>
  <si>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</si>
  <si>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</si>
  <si>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</si>
  <si>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</si>
  <si>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</si>
  <si>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</si>
  <si>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</si>
  <si>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</si>
  <si>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</si>
  <si>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</si>
  <si>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</si>
  <si>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</si>
  <si>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</si>
  <si>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</si>
  <si>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</si>
  <si>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</si>
  <si>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</si>
  <si>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</si>
  <si>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</si>
  <si>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</si>
  <si>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</si>
  <si>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</si>
  <si>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</si>
  <si>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</si>
  <si>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</si>
  <si>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</si>
  <si>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</si>
  <si>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</si>
  <si>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</si>
  <si>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</si>
  <si>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</si>
  <si>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</si>
  <si>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</si>
  <si>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</si>
  <si>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</si>
  <si>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</si>
  <si>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</si>
  <si>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</si>
  <si>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</si>
  <si>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</si>
  <si>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</si>
  <si>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</si>
  <si>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</si>
  <si>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</si>
  <si>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</si>
  <si>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</si>
  <si>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</si>
  <si>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</si>
  <si>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</si>
  <si>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</si>
  <si>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</si>
  <si>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</si>
  <si>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</si>
  <si>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</si>
  <si>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</si>
  <si>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</si>
  <si>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</si>
  <si>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</si>
  <si>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</si>
  <si>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</si>
  <si>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</si>
  <si>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</si>
  <si>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</si>
  <si>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</si>
  <si>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</si>
  <si>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</si>
  <si>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</si>
  <si>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</si>
  <si>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</si>
  <si>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</si>
  <si>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</si>
  <si>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</si>
  <si>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</si>
  <si>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</si>
  <si>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</si>
  <si>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</si>
  <si>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</si>
  <si>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</si>
  <si>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</si>
  <si>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</si>
  <si>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</si>
  <si>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</si>
  <si>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</si>
  <si>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</si>
  <si>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</si>
  <si>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</si>
  <si>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</si>
  <si>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</si>
  <si>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</si>
  <si>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</si>
  <si>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</si>
  <si>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</si>
  <si>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</si>
  <si>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</si>
  <si>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</si>
  <si>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</si>
  <si>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</si>
  <si>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</si>
  <si>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</si>
  <si>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</si>
  <si>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</si>
  <si>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</si>
  <si>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</si>
  <si>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</si>
  <si>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</si>
  <si>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</si>
  <si>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</si>
  <si>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</si>
  <si>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</si>
  <si>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</si>
  <si>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</si>
  <si>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</si>
  <si>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</si>
  <si>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</si>
  <si>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</si>
  <si>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</si>
  <si>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</si>
  <si>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</si>
  <si>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</si>
  <si>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</si>
  <si>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</si>
  <si>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</si>
  <si>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</si>
  <si>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</si>
  <si>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</si>
  <si>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</si>
  <si>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</si>
  <si>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</si>
  <si>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</si>
  <si>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</si>
  <si>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</si>
  <si>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</si>
  <si>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</si>
  <si>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</si>
  <si>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</si>
  <si>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</si>
  <si>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</si>
  <si>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</si>
  <si>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</si>
  <si>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</si>
  <si>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</si>
  <si>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</si>
  <si>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</si>
  <si>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</si>
  <si>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</si>
  <si>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</si>
  <si>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</si>
  <si>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</si>
  <si>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</si>
  <si>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</si>
  <si>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</si>
  <si>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</si>
  <si>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</si>
  <si>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</si>
  <si>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</si>
  <si>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</si>
  <si>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</si>
  <si>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</si>
  <si>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</si>
  <si>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</si>
  <si>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</si>
  <si>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</si>
  <si>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</si>
  <si>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</si>
  <si>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</si>
  <si>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</si>
  <si>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</si>
  <si>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</si>
  <si>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</si>
  <si>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</si>
  <si>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</si>
  <si>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</si>
  <si>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</si>
  <si>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</si>
  <si>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</si>
  <si>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</si>
  <si>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</si>
  <si>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</si>
  <si>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</si>
  <si>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</si>
  <si>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</si>
  <si>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</si>
  <si>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</si>
  <si>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</si>
  <si>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</si>
  <si>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</si>
  <si>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</si>
  <si>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</si>
  <si>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</si>
  <si>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</si>
  <si>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</si>
  <si>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</si>
  <si>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</si>
  <si>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</si>
  <si>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</si>
  <si>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</si>
  <si>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</si>
  <si>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</si>
  <si>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</si>
  <si>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</si>
  <si>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</si>
  <si>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</si>
  <si>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</si>
  <si>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</si>
  <si>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</si>
  <si>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</si>
  <si>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</si>
  <si>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</si>
  <si>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</si>
  <si>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</si>
  <si>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</si>
  <si>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</si>
  <si>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</si>
  <si>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</si>
  <si>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</si>
  <si>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</si>
  <si>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</si>
  <si>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</si>
  <si>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</si>
  <si>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</si>
  <si>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</si>
  <si>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</si>
  <si>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</si>
  <si>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</si>
  <si>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</si>
  <si>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</si>
  <si>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</si>
  <si>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</si>
  <si>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</si>
  <si>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</si>
  <si>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</si>
  <si>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</si>
  <si>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</si>
  <si>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</si>
  <si>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</si>
  <si>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</si>
  <si>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</si>
  <si>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</si>
  <si>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</si>
  <si>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</si>
  <si>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</si>
  <si>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</si>
  <si>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</si>
  <si>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</si>
  <si>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</si>
  <si>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</si>
  <si>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</si>
  <si>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</si>
  <si>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</si>
  <si>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</si>
  <si>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</si>
  <si>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</si>
  <si>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</si>
  <si>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</si>
  <si>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</si>
  <si>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</si>
  <si>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</si>
  <si>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</si>
  <si>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</si>
  <si>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</si>
  <si>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</si>
  <si>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</si>
  <si>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</si>
  <si>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</si>
  <si>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</si>
  <si>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</si>
  <si>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</si>
  <si>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</si>
  <si>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</si>
  <si>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</si>
  <si>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</si>
  <si>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</si>
  <si>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</si>
  <si>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</si>
  <si>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</si>
  <si>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</si>
  <si>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</si>
  <si>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</si>
  <si>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</si>
  <si>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</si>
  <si>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</si>
  <si>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</si>
  <si>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</si>
  <si>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</si>
  <si>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</si>
  <si>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</si>
  <si>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</si>
  <si>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</si>
  <si>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</si>
  <si>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</si>
  <si>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</si>
  <si>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</si>
  <si>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</si>
  <si>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</si>
  <si>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</si>
  <si>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</si>
  <si>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</si>
  <si>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</si>
  <si>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</si>
  <si>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</si>
  <si>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</si>
  <si>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</si>
  <si>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</si>
  <si>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</si>
  <si>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</si>
  <si>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</si>
  <si>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</si>
  <si>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</si>
  <si>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</si>
  <si>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</si>
  <si>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</si>
  <si>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</si>
  <si>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</si>
  <si>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</si>
  <si>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</si>
  <si>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</si>
  <si>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</si>
  <si>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</si>
  <si>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</si>
  <si>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</si>
  <si>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</si>
  <si>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</si>
  <si>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</si>
  <si>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</si>
  <si>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</si>
  <si>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</si>
  <si>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</si>
  <si>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</si>
  <si>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</si>
  <si>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</si>
  <si>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</si>
  <si>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</si>
  <si>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</si>
  <si>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</si>
  <si>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</si>
  <si>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</si>
  <si>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</si>
  <si>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</si>
  <si>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</si>
  <si>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</si>
  <si>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</si>
  <si>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</si>
  <si>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</si>
  <si>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</si>
  <si>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</si>
  <si>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</si>
  <si>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</si>
  <si>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</si>
  <si>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</si>
  <si>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</si>
  <si>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</si>
  <si>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</si>
  <si>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</si>
  <si>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</si>
  <si>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</si>
  <si>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</si>
  <si>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</si>
  <si>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</si>
  <si>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</si>
  <si>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</si>
  <si>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</si>
  <si>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</si>
  <si>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</si>
  <si>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</si>
  <si>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</si>
  <si>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</si>
  <si>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</si>
  <si>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</si>
  <si>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</si>
  <si>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</si>
  <si>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</si>
  <si>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</si>
  <si>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</si>
  <si>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</si>
  <si>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</si>
  <si>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</si>
  <si>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</si>
  <si>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</si>
  <si>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</si>
  <si>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</si>
  <si>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</si>
  <si>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</si>
  <si>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</si>
  <si>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</si>
  <si>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</si>
  <si>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</si>
  <si>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</si>
  <si>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</si>
  <si>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</si>
  <si>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</si>
  <si>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</si>
  <si>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</si>
  <si>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</si>
  <si>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</si>
  <si>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</si>
  <si>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</si>
  <si>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</si>
  <si>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</si>
  <si>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</si>
  <si>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</si>
  <si>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</si>
  <si>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</si>
  <si>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</si>
  <si>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</si>
  <si>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</si>
  <si>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</si>
  <si>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</si>
  <si>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</si>
  <si>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</si>
  <si>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</si>
  <si>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</si>
  <si>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</si>
  <si>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</si>
  <si>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</si>
  <si>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</si>
  <si>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</si>
  <si>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</si>
  <si>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</si>
  <si>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</si>
  <si>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</si>
  <si>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</si>
  <si>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</si>
  <si>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</si>
  <si>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</si>
  <si>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</si>
  <si>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</si>
  <si>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</si>
  <si>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</si>
  <si>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</si>
  <si>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</si>
  <si>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</si>
  <si>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</si>
  <si>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</si>
  <si>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</si>
  <si>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</si>
  <si>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</si>
  <si>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</si>
  <si>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</si>
  <si>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</si>
  <si>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</si>
  <si>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</si>
  <si>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</si>
  <si>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</si>
  <si>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</si>
  <si>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</si>
  <si>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</si>
  <si>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</si>
  <si>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</si>
  <si>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</si>
  <si>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</si>
  <si>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</si>
  <si>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</si>
  <si>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</si>
  <si>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</si>
  <si>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</si>
  <si>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</si>
  <si>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</si>
  <si>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</si>
  <si>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</si>
  <si>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</si>
  <si>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</si>
  <si>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</si>
  <si>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</si>
  <si>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</si>
  <si>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</si>
  <si>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</si>
  <si>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</si>
  <si>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</si>
  <si>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</si>
  <si>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</si>
  <si>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</si>
  <si>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</si>
  <si>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</si>
  <si>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</si>
  <si>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</si>
  <si>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</si>
  <si>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</si>
  <si>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</si>
  <si>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</si>
  <si>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</si>
  <si>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</si>
  <si>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</si>
  <si>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</si>
  <si>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</si>
  <si>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</si>
  <si>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</si>
  <si>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</si>
  <si>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</si>
  <si>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</si>
  <si>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</si>
  <si>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</si>
  <si>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</si>
  <si>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</si>
  <si>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</si>
  <si>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</si>
  <si>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</si>
  <si>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</si>
  <si>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</si>
  <si>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</si>
  <si>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</si>
  <si>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</si>
  <si>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</si>
  <si>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</si>
  <si>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</si>
  <si>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</si>
  <si>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</si>
  <si>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</si>
  <si>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</si>
  <si>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</si>
  <si>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</si>
  <si>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</si>
  <si>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</si>
  <si>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</si>
  <si>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</si>
  <si>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</si>
  <si>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</si>
  <si>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</si>
  <si>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</si>
  <si>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</si>
  <si>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</si>
  <si>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</si>
  <si>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</si>
  <si>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</si>
  <si>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</si>
  <si>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</si>
  <si>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</si>
  <si>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</si>
  <si>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</si>
  <si>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</si>
  <si>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</si>
  <si>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</si>
  <si>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</si>
  <si>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</si>
  <si>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</si>
  <si>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</si>
  <si>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</si>
  <si>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</si>
  <si>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</si>
  <si>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</si>
  <si>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</si>
  <si>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</si>
  <si>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</si>
  <si>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</si>
  <si>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</si>
  <si>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</si>
  <si>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</si>
  <si>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</si>
  <si>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</si>
  <si>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</si>
  <si>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</si>
  <si>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</si>
  <si>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</si>
  <si>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</si>
  <si>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</si>
  <si>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</si>
  <si>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</si>
  <si>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</si>
  <si>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</si>
  <si>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</si>
  <si>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</si>
  <si>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</si>
  <si>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</si>
  <si>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</si>
  <si>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</si>
  <si>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</si>
  <si>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</si>
  <si>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</si>
  <si>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</si>
  <si>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</si>
  <si>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</si>
  <si>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</si>
  <si>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</si>
  <si>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</si>
  <si>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</si>
  <si>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</si>
  <si>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</si>
  <si>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</si>
  <si>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</si>
  <si>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</si>
  <si>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</si>
  <si>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</si>
  <si>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</si>
  <si>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</si>
  <si>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</si>
  <si>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</si>
  <si>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</si>
  <si>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</si>
  <si>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</si>
  <si>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</si>
  <si>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</si>
  <si>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</si>
  <si>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</si>
  <si>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</si>
  <si>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</si>
  <si>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</si>
  <si>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</si>
  <si>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</si>
  <si>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</si>
  <si>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</si>
  <si>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</si>
  <si>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</si>
  <si>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</si>
  <si>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</si>
  <si>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</si>
  <si>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</si>
  <si>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</si>
  <si>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</si>
  <si>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</si>
  <si>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</si>
  <si>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</si>
  <si>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</si>
  <si>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</si>
  <si>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</si>
  <si>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</si>
  <si>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</si>
  <si>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</si>
  <si>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</si>
  <si>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</si>
  <si>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</si>
  <si>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</si>
  <si>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</si>
  <si>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</si>
  <si>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</si>
  <si>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</si>
  <si>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</si>
  <si>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</si>
  <si>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</si>
  <si>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</si>
  <si>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</si>
  <si>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</si>
  <si>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</si>
  <si>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</si>
  <si>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</si>
  <si>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</si>
  <si>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</si>
  <si>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</si>
  <si>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</si>
  <si>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</si>
  <si>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</si>
  <si>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</si>
  <si>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</si>
  <si>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</si>
  <si>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</si>
  <si>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</si>
  <si>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</si>
  <si>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</si>
  <si>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</si>
  <si>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</si>
  <si>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</si>
  <si>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</si>
  <si>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</si>
  <si>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</si>
  <si>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</si>
  <si>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</si>
  <si>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</si>
  <si>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</si>
  <si>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</si>
  <si>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</si>
  <si>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</si>
  <si>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</si>
  <si>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</si>
  <si>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</si>
  <si>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</si>
  <si>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</si>
  <si>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</si>
  <si>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</si>
  <si>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</si>
  <si>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</si>
  <si>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</si>
  <si>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</si>
  <si>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</si>
  <si>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</si>
  <si>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</si>
  <si>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</si>
  <si>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</si>
  <si>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</si>
  <si>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</si>
  <si>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</si>
  <si>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</si>
  <si>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</si>
  <si>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</si>
  <si>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</si>
  <si>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</si>
  <si>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</si>
  <si>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</si>
  <si>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</si>
  <si>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</si>
  <si>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</si>
  <si>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</si>
  <si>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</si>
  <si>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</si>
  <si>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</si>
  <si>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</si>
  <si>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</si>
  <si>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</si>
  <si>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</si>
  <si>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</si>
  <si>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</si>
  <si>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</si>
  <si>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</si>
  <si>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</si>
  <si>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</si>
  <si>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</si>
  <si>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</si>
  <si>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</si>
  <si>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</si>
  <si>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</si>
  <si>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</si>
  <si>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</si>
  <si>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</si>
  <si>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</si>
  <si>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</si>
  <si>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</si>
  <si>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</si>
  <si>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</si>
  <si>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</si>
  <si>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</si>
  <si>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</si>
  <si>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</si>
  <si>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</si>
  <si>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</si>
  <si>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</si>
  <si>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</si>
  <si>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</si>
  <si>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</si>
  <si>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</si>
  <si>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</si>
  <si>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</si>
  <si>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</si>
  <si>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</si>
  <si>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</si>
  <si>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</si>
  <si>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</si>
  <si>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</si>
  <si>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</si>
  <si>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</si>
  <si>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</si>
  <si>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</si>
  <si>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</si>
  <si>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</si>
  <si>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</si>
  <si>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</si>
  <si>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</si>
  <si>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</si>
  <si>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</si>
  <si>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</si>
  <si>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</si>
  <si>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</si>
  <si>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</si>
  <si>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</si>
  <si>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</si>
  <si>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</si>
  <si>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</si>
  <si>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</si>
  <si>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</si>
  <si>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</si>
  <si>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</si>
  <si>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</si>
  <si>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</si>
  <si>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</si>
  <si>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</si>
  <si>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</si>
  <si>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</si>
  <si>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</si>
  <si>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</si>
  <si>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</si>
  <si>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</si>
  <si>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</si>
  <si>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</si>
  <si>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</si>
  <si>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</si>
  <si>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</si>
  <si>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</si>
  <si>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</si>
  <si>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</si>
  <si>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</si>
  <si>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</si>
  <si>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</si>
  <si>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</si>
  <si>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</si>
  <si>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</si>
  <si>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</si>
  <si>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</si>
  <si>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</si>
  <si>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</si>
  <si>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</si>
  <si>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</si>
  <si>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</si>
  <si>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</si>
  <si>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</si>
  <si>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</si>
  <si>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</si>
  <si>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</si>
  <si>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</si>
  <si>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</si>
  <si>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</si>
  <si>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</si>
  <si>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</si>
  <si>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</si>
  <si>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</si>
  <si>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</si>
  <si>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</si>
  <si>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</si>
  <si>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</si>
  <si>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</si>
  <si>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</si>
  <si>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</si>
  <si>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</si>
  <si>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</si>
  <si>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</si>
  <si>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</si>
  <si>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</si>
  <si>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</si>
  <si>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</si>
  <si>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</si>
  <si>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</si>
  <si>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</si>
  <si>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</si>
  <si>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</si>
  <si>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</si>
  <si>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</si>
  <si>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</si>
  <si>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</si>
  <si>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</si>
  <si>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</si>
  <si>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</si>
  <si>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</si>
  <si>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</si>
  <si>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</si>
  <si>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</si>
  <si>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</si>
  <si>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</si>
  <si>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</si>
  <si>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</si>
  <si>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</si>
  <si>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</si>
  <si>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</si>
  <si>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</si>
  <si>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</si>
  <si>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</si>
  <si>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</si>
  <si>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</si>
  <si>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</si>
  <si>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</si>
  <si>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</si>
  <si>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</si>
  <si>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</si>
  <si>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</si>
  <si>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</si>
  <si>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</si>
  <si>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</si>
  <si>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</si>
  <si>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</si>
  <si>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</si>
  <si>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</si>
  <si>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</si>
  <si>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</si>
  <si>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</si>
  <si>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</si>
  <si>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</si>
  <si>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</si>
  <si>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</si>
  <si>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</si>
  <si>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</si>
  <si>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</si>
  <si>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</si>
  <si>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</si>
  <si>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</si>
  <si>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</si>
  <si>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</si>
  <si>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</si>
  <si>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</si>
  <si>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</si>
  <si>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</si>
  <si>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</si>
  <si>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</si>
  <si>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</si>
  <si>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</si>
  <si>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</si>
  <si>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</si>
  <si>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</si>
  <si>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</si>
  <si>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</si>
  <si>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</si>
  <si>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</si>
  <si>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</si>
  <si>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</si>
  <si>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</si>
  <si>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</si>
  <si>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</si>
  <si>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</si>
  <si>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</si>
  <si>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</si>
  <si>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</si>
  <si>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</si>
  <si>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</si>
  <si>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</si>
  <si>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</si>
  <si>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</si>
  <si>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</si>
  <si>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</si>
  <si>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</si>
  <si>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</si>
  <si>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</si>
  <si>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</si>
  <si>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</si>
  <si>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</si>
  <si>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</si>
  <si>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</si>
  <si>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</si>
  <si>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</si>
  <si>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</si>
  <si>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</si>
  <si>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</si>
  <si>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</si>
  <si>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</si>
  <si>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</si>
  <si>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</si>
  <si>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</si>
  <si>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</si>
  <si>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</si>
  <si>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</si>
  <si>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</si>
  <si>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</si>
  <si>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</si>
  <si>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</si>
  <si>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</si>
  <si>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</si>
  <si>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</si>
  <si>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</si>
  <si>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</si>
  <si>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</si>
  <si>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</si>
  <si>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</si>
  <si>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</si>
  <si>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</si>
  <si>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</si>
  <si>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</si>
  <si>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</si>
  <si>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</si>
  <si>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</si>
  <si>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</si>
  <si>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</si>
  <si>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</si>
  <si>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</si>
  <si>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</si>
  <si>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</si>
  <si>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</si>
  <si>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</si>
  <si>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</si>
  <si>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</si>
  <si>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</si>
  <si>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</si>
  <si>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</si>
  <si>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</si>
  <si>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</si>
  <si>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</si>
  <si>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</si>
  <si>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</si>
  <si>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</si>
  <si>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</si>
  <si>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</si>
  <si>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</si>
  <si>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</si>
  <si>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</si>
  <si>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</si>
  <si>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</si>
  <si>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</si>
  <si>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</si>
  <si>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</si>
  <si>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</si>
  <si>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</si>
  <si>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</si>
  <si>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</si>
  <si>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</si>
  <si>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</si>
  <si>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</si>
  <si>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</si>
  <si>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</si>
  <si>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</si>
  <si>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</si>
  <si>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</si>
  <si>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</si>
  <si>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</si>
  <si>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</si>
  <si>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</si>
  <si>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</si>
  <si>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</si>
  <si>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</si>
  <si>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</si>
  <si>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</si>
  <si>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</si>
  <si>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</si>
  <si>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</si>
  <si>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</si>
  <si>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</si>
  <si>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</si>
  <si>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</si>
  <si>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</si>
  <si>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</si>
  <si>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</si>
  <si>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</si>
  <si>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</si>
  <si>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</si>
  <si>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</si>
  <si>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</si>
  <si>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</si>
  <si>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</si>
  <si>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</si>
  <si>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</si>
  <si>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</si>
  <si>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</si>
  <si>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</si>
  <si>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</si>
  <si>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</si>
  <si>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</si>
  <si>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</si>
  <si>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</si>
  <si>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</si>
  <si>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</si>
  <si>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</si>
  <si>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</si>
  <si>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</si>
  <si>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</si>
  <si>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</si>
  <si>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</si>
  <si>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</si>
  <si>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</si>
  <si>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</si>
  <si>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</si>
  <si>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</si>
  <si>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</si>
  <si>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</si>
  <si>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</si>
  <si>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</si>
  <si>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</si>
  <si>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</si>
  <si>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</si>
  <si>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</si>
  <si>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</si>
  <si>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</si>
  <si>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</si>
  <si>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</si>
  <si>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</si>
  <si>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</si>
  <si>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</si>
  <si>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</si>
  <si>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</si>
  <si>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</si>
  <si>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</si>
  <si>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</si>
  <si>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</si>
  <si>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</si>
  <si>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</si>
  <si>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</si>
  <si>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</si>
  <si>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</si>
  <si>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</si>
  <si>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</si>
  <si>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</si>
  <si>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</si>
  <si>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</si>
  <si>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</si>
  <si>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</si>
  <si>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</si>
  <si>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</si>
  <si>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</si>
  <si>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</si>
  <si>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</si>
  <si>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</si>
  <si>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</si>
  <si>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</si>
  <si>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</si>
  <si>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</si>
  <si>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</si>
  <si>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</si>
  <si>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</si>
  <si>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</si>
  <si>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</si>
  <si>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</si>
  <si>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</si>
  <si>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</si>
  <si>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</si>
  <si>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</si>
  <si>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</si>
  <si>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</si>
  <si>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</si>
  <si>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</si>
  <si>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</si>
  <si>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</si>
  <si>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</si>
  <si>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</si>
  <si>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</si>
  <si>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</si>
  <si>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</si>
  <si>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</si>
  <si>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</si>
  <si>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</si>
  <si>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</si>
  <si>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</si>
  <si>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</si>
  <si>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</si>
  <si>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</si>
  <si>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</si>
  <si>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</si>
  <si>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</si>
  <si>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</si>
  <si>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</si>
  <si>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</si>
  <si>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</si>
  <si>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</si>
  <si>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</si>
  <si>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</si>
  <si>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</si>
  <si>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</si>
  <si>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</si>
  <si>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</si>
  <si>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</si>
  <si>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</si>
  <si>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</si>
  <si>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</si>
  <si>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</si>
  <si>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</si>
  <si>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</si>
  <si>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</si>
  <si>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</si>
  <si>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</si>
  <si>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</si>
  <si>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</si>
  <si>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</si>
  <si>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</si>
  <si>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</si>
  <si>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</si>
  <si>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</si>
  <si>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</si>
  <si>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</si>
  <si>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</si>
  <si>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</si>
  <si>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</si>
  <si>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</si>
  <si>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</si>
  <si>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</si>
  <si>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</si>
  <si>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</si>
  <si>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</si>
  <si>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</si>
  <si>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</si>
  <si>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</si>
  <si>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</si>
  <si>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</si>
  <si>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</si>
  <si>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</si>
  <si>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</si>
  <si>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</si>
  <si>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</si>
  <si>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</si>
  <si>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</si>
  <si>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</si>
  <si>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</si>
  <si>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</si>
  <si>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</si>
  <si>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</si>
  <si>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</si>
  <si>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</si>
  <si>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</si>
  <si>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</si>
  <si>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</si>
  <si>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</si>
  <si>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</si>
  <si>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</si>
  <si>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</si>
  <si>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</si>
  <si>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</si>
  <si>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</si>
  <si>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</si>
  <si>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</si>
  <si>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</si>
  <si>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</si>
  <si>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</si>
  <si>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</si>
  <si>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</si>
  <si>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</si>
  <si>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</si>
  <si>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</si>
  <si>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</si>
  <si>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</si>
  <si>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</si>
  <si>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</si>
  <si>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</si>
  <si>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</si>
  <si>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</si>
  <si>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</si>
  <si>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</si>
  <si>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</si>
  <si>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</si>
  <si>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</si>
  <si>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</si>
  <si>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</si>
  <si>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</si>
  <si>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</si>
  <si>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</si>
  <si>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</si>
  <si>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</si>
  <si>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</si>
  <si>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</si>
  <si>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</si>
  <si>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</si>
  <si>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</si>
  <si>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</si>
  <si>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</si>
  <si>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</si>
  <si>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</si>
  <si>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</si>
  <si>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</si>
  <si>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</si>
  <si>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</si>
  <si>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</si>
  <si>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</si>
  <si>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</si>
  <si>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</si>
  <si>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</si>
  <si>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</si>
  <si>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</si>
  <si>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</si>
  <si>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</si>
  <si>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</si>
  <si>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</si>
  <si>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</si>
  <si>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</si>
  <si>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</si>
  <si>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</si>
  <si>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</si>
  <si>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</si>
  <si>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</si>
  <si>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</si>
  <si>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</si>
  <si>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</si>
  <si>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</si>
  <si>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</si>
  <si>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</si>
  <si>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</si>
  <si>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</si>
  <si>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</si>
  <si>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</si>
  <si>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</si>
  <si>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</si>
  <si>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</si>
  <si>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</si>
  <si>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</si>
  <si>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</si>
  <si>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</si>
  <si>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</si>
  <si>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</si>
  <si>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</si>
  <si>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</si>
  <si>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</si>
  <si>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</si>
  <si>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</si>
  <si>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</si>
  <si>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</si>
  <si>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</si>
  <si>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</si>
  <si>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</si>
  <si>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</si>
  <si>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</si>
  <si>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</si>
  <si>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</si>
  <si>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</si>
  <si>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</si>
  <si>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</si>
  <si>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</si>
  <si>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</si>
  <si>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</si>
  <si>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</si>
  <si>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</si>
  <si>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</si>
  <si>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</si>
  <si>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</si>
  <si>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</si>
  <si>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</si>
  <si>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</si>
  <si>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</si>
  <si>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</si>
  <si>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</si>
  <si>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</si>
  <si>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</si>
  <si>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</si>
  <si>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</si>
  <si>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</si>
  <si>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</si>
  <si>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</si>
  <si>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</si>
  <si>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</si>
  <si>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</si>
  <si>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</si>
  <si>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</si>
  <si>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</si>
  <si>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</si>
  <si>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</si>
  <si>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</si>
  <si>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</si>
  <si>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</si>
  <si>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</si>
  <si>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</si>
  <si>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</si>
  <si>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</si>
  <si>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</si>
  <si>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</si>
  <si>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</si>
  <si>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</si>
  <si>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</si>
  <si>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</si>
  <si>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</si>
  <si>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</si>
  <si>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</si>
  <si>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</si>
  <si>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</si>
  <si>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</si>
  <si>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</si>
  <si>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</si>
  <si>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</si>
  <si>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</si>
  <si>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</si>
  <si>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</si>
  <si>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</si>
  <si>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</si>
  <si>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</si>
  <si>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</si>
  <si>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</si>
  <si>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</si>
  <si>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</si>
  <si>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</si>
  <si>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</si>
  <si>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</si>
  <si>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</si>
  <si>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</si>
  <si>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</si>
  <si>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</si>
  <si>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</si>
  <si>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</si>
  <si>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</si>
  <si>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</si>
  <si>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</si>
  <si>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</si>
  <si>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</si>
  <si>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</si>
  <si>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</si>
  <si>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</si>
  <si>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</si>
  <si>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</si>
  <si>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</si>
  <si>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</si>
  <si>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</si>
  <si>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</si>
  <si>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</si>
  <si>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</si>
  <si>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</si>
  <si>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</si>
  <si>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</si>
  <si>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</si>
  <si>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</si>
  <si>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</si>
  <si>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</si>
  <si>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</si>
  <si>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</si>
  <si>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</si>
  <si>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</si>
  <si>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</si>
  <si>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</si>
  <si>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</si>
  <si>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</si>
  <si>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</si>
  <si>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</si>
  <si>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</si>
  <si>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</si>
  <si>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</si>
  <si>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</si>
  <si>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</si>
  <si>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</si>
  <si>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</si>
  <si>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</si>
  <si>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</si>
  <si>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</si>
  <si>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</si>
  <si>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</si>
  <si>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</si>
  <si>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</si>
  <si>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</si>
  <si>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</si>
  <si>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</si>
  <si>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</si>
  <si>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</si>
  <si>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</si>
  <si>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</si>
  <si>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</si>
  <si>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</si>
  <si>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</si>
  <si>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</si>
  <si>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</si>
  <si>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</si>
  <si>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</si>
  <si>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</si>
  <si>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</si>
  <si>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</si>
  <si>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</si>
  <si>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</si>
  <si>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</si>
  <si>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</si>
  <si>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</si>
  <si>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</si>
  <si>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</si>
  <si>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</si>
  <si>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</si>
  <si>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</si>
  <si>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</si>
  <si>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</si>
  <si>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</si>
  <si>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</si>
  <si>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</si>
  <si>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</si>
  <si>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</si>
  <si>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</si>
  <si>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</si>
  <si>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</si>
  <si>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</si>
  <si>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</si>
  <si>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</si>
  <si>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</si>
  <si>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</si>
  <si>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</si>
  <si>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</si>
  <si>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</si>
  <si>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</si>
  <si>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</si>
  <si>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</si>
  <si>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</si>
  <si>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</si>
  <si>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</si>
  <si>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</si>
  <si>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</si>
  <si>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</si>
  <si>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</si>
  <si>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</si>
  <si>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</si>
  <si>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</si>
  <si>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</si>
  <si>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</si>
  <si>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</si>
  <si>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</si>
  <si>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</si>
  <si>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</si>
  <si>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</si>
  <si>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</si>
  <si>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</si>
  <si>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</si>
  <si>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</si>
  <si>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</si>
  <si>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</si>
  <si>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</si>
  <si>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</si>
  <si>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</si>
  <si>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</si>
  <si>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</si>
  <si>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</si>
  <si>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</si>
  <si>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</si>
  <si>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</si>
  <si>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</si>
  <si>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</si>
  <si>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</si>
  <si>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</si>
  <si>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</si>
  <si>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</si>
  <si>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</si>
  <si>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</si>
  <si>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</si>
  <si>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</si>
  <si>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</si>
  <si>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</si>
  <si>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</si>
  <si>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</si>
  <si>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</si>
  <si>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</si>
  <si>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</si>
  <si>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</si>
  <si>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</si>
  <si>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</si>
  <si>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</si>
  <si>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</si>
  <si>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</si>
  <si>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</si>
  <si>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</si>
  <si>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</si>
  <si>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</si>
  <si>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</si>
  <si>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</si>
  <si>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</si>
  <si>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</si>
  <si>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</si>
  <si>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</si>
  <si>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</si>
  <si>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</si>
  <si>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</si>
  <si>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</si>
  <si>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</si>
  <si>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</si>
  <si>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</si>
  <si>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</si>
  <si>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</si>
  <si>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</si>
  <si>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</si>
  <si>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</si>
  <si>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</si>
  <si>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</si>
  <si>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</si>
  <si>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</si>
  <si>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</si>
  <si>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</si>
  <si>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</si>
  <si>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</si>
  <si>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</si>
  <si>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</si>
  <si>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</si>
  <si>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</si>
  <si>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</si>
  <si>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</si>
  <si>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</si>
  <si>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</si>
  <si>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</si>
  <si>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</si>
  <si>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</si>
  <si>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</si>
  <si>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</si>
  <si>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</si>
  <si>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</si>
  <si>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</si>
  <si>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</si>
  <si>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</si>
  <si>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</si>
  <si>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</si>
  <si>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</si>
  <si>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</si>
  <si>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</si>
  <si>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</si>
  <si>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</si>
  <si>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</si>
  <si>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</si>
  <si>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</si>
  <si>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</si>
  <si>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</si>
  <si>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</si>
  <si>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</si>
  <si>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</si>
  <si>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</si>
  <si>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</si>
  <si>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</si>
  <si>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</si>
  <si>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</si>
  <si>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</si>
  <si>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</si>
  <si>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</si>
  <si>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</si>
  <si>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</si>
  <si>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</si>
  <si>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</si>
  <si>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</si>
  <si>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</si>
  <si>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</si>
  <si>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</si>
  <si>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</si>
  <si>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</si>
  <si>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</si>
  <si>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</si>
  <si>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</si>
  <si>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</si>
  <si>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</si>
  <si>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</si>
  <si>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</si>
  <si>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</si>
  <si>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</si>
  <si>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</si>
  <si>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</si>
  <si>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</si>
  <si>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</si>
  <si>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</si>
  <si>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</si>
  <si>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</si>
  <si>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</si>
  <si>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</si>
  <si>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</si>
  <si>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</si>
  <si>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</si>
  <si>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</si>
  <si>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</si>
  <si>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</si>
  <si>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</si>
  <si>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</si>
  <si>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</si>
  <si>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</si>
  <si>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</si>
  <si>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</si>
  <si>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</si>
  <si>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</si>
  <si>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</si>
  <si>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</si>
  <si>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</si>
  <si>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</si>
  <si>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</si>
  <si>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</si>
  <si>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</si>
  <si>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</si>
  <si>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</si>
  <si>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</si>
  <si>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</si>
  <si>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</si>
  <si>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</si>
  <si>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</si>
  <si>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</si>
  <si>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</si>
  <si>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</si>
  <si>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</si>
  <si>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</si>
  <si>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</si>
  <si>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</si>
  <si>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</si>
  <si>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</si>
  <si>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</si>
  <si>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</si>
  <si>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</si>
  <si>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</si>
  <si>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</si>
  <si>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</si>
  <si>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</si>
  <si>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</si>
  <si>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</si>
  <si>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</si>
  <si>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</si>
  <si>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</si>
  <si>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</si>
  <si>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</si>
  <si>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</si>
  <si>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</si>
  <si>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</si>
  <si>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</si>
  <si>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</si>
  <si>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</si>
  <si>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</si>
  <si>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</si>
  <si>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</si>
  <si>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</si>
  <si>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</si>
  <si>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</si>
  <si>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</si>
  <si>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</si>
  <si>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</si>
  <si>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</si>
  <si>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</si>
  <si>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</si>
  <si>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</si>
  <si>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</si>
  <si>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</si>
  <si>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</si>
  <si>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</si>
  <si>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</si>
  <si>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</si>
  <si>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</si>
  <si>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</si>
  <si>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</si>
  <si>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</si>
  <si>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</si>
  <si>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</si>
  <si>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</si>
  <si>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</si>
  <si>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</si>
  <si>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</si>
  <si>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</si>
  <si>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</si>
  <si>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</si>
  <si>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</si>
  <si>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</si>
  <si>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</si>
  <si>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</si>
  <si>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</si>
  <si>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</si>
  <si>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</si>
  <si>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</si>
  <si>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</si>
  <si>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</si>
  <si>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</si>
  <si>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</si>
  <si>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</si>
  <si>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</si>
  <si>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</si>
  <si>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</si>
  <si>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</si>
  <si>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</si>
  <si>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</si>
  <si>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</si>
  <si>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</si>
  <si>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</si>
  <si>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</si>
  <si>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</si>
  <si>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</si>
  <si>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</si>
  <si>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</si>
  <si>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</si>
  <si>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</si>
  <si>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</si>
  <si>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</si>
  <si>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</si>
  <si>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</si>
  <si>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</si>
  <si>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</si>
  <si>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</si>
  <si>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</si>
  <si>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</si>
  <si>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</si>
  <si>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</si>
  <si>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</si>
  <si>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</si>
  <si>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</si>
  <si>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</si>
  <si>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</si>
  <si>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</si>
  <si>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</si>
  <si>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</si>
  <si>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</si>
  <si>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</si>
  <si>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</si>
  <si>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</si>
  <si>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</si>
  <si>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</si>
  <si>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</si>
  <si>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</si>
  <si>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</si>
  <si>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</si>
  <si>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</si>
  <si>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</si>
  <si>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</si>
  <si>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</si>
  <si>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</si>
  <si>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</si>
  <si>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</si>
  <si>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</si>
  <si>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</si>
  <si>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</si>
  <si>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</si>
  <si>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</si>
  <si>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</si>
  <si>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</si>
  <si>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</si>
  <si>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</si>
  <si>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</si>
  <si>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</si>
  <si>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</si>
  <si>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</si>
  <si>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</si>
  <si>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</si>
  <si>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</si>
  <si>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</si>
  <si>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</si>
  <si>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</si>
  <si>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</si>
  <si>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</si>
  <si>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</si>
  <si>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</si>
  <si>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</si>
  <si>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</si>
  <si>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</si>
  <si>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</si>
  <si>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</si>
  <si>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</si>
  <si>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</si>
  <si>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</si>
  <si>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</si>
  <si>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</si>
  <si>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</si>
  <si>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</si>
  <si>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</si>
  <si>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</si>
  <si>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</si>
  <si>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</si>
  <si>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</si>
  <si>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</si>
  <si>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</si>
  <si>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</si>
  <si>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</si>
  <si>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</si>
  <si>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</si>
  <si>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</si>
  <si>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</si>
  <si>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</si>
  <si>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</si>
  <si>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</si>
  <si>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</si>
  <si>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</si>
  <si>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</si>
  <si>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</si>
  <si>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</si>
  <si>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</si>
  <si>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</si>
  <si>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</si>
  <si>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</si>
  <si>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</si>
  <si>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</si>
  <si>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</si>
  <si>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</si>
  <si>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</si>
  <si>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</si>
  <si>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</si>
  <si>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</si>
  <si>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</si>
  <si>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</si>
  <si>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</si>
  <si>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</si>
  <si>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</si>
  <si>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</si>
  <si>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</si>
  <si>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</si>
  <si>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</si>
  <si>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</si>
  <si>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</si>
  <si>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</si>
  <si>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</si>
  <si>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</si>
  <si>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</si>
  <si>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</si>
  <si>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</si>
  <si>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</si>
  <si>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</si>
  <si>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</si>
  <si>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</si>
  <si>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</si>
  <si>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</si>
  <si>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</si>
  <si>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</si>
  <si>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</si>
  <si>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</si>
  <si>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</si>
  <si>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</si>
  <si>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</si>
  <si>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</si>
  <si>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</si>
  <si>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</si>
  <si>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</si>
  <si>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</si>
  <si>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</si>
  <si>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</si>
  <si>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</si>
  <si>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</si>
  <si>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</si>
  <si>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</si>
  <si>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</si>
  <si>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</si>
  <si>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</si>
  <si>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</si>
  <si>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</si>
  <si>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</si>
  <si>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</si>
  <si>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</si>
  <si>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</si>
  <si>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</si>
  <si>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</si>
  <si>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</si>
  <si>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</si>
  <si>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</si>
  <si>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</si>
  <si>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</si>
  <si>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</si>
  <si>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</si>
  <si>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</si>
  <si>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</si>
  <si>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</si>
  <si>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</si>
  <si>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</si>
  <si>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</si>
  <si>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</si>
  <si>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</si>
  <si>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</si>
  <si>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</si>
  <si>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</si>
  <si>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</si>
  <si>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</si>
  <si>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</si>
  <si>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</si>
  <si>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</si>
  <si>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</si>
  <si>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</si>
  <si>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</si>
  <si>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</si>
  <si>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</si>
  <si>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</si>
  <si>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</si>
  <si>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</si>
  <si>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</si>
  <si>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</si>
  <si>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</si>
  <si>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</si>
  <si>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</si>
  <si>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</si>
  <si>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</si>
  <si>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</si>
  <si>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</si>
  <si>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</si>
  <si>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</si>
  <si>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</si>
  <si>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</si>
  <si>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</si>
  <si>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</si>
  <si>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</si>
  <si>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</si>
  <si>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</si>
  <si>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</si>
  <si>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</si>
  <si>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</si>
  <si>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</si>
  <si>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</si>
  <si>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</si>
  <si>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</si>
  <si>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</si>
  <si>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</si>
  <si>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</si>
  <si>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</si>
  <si>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</si>
  <si>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</si>
  <si>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</si>
  <si>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</si>
  <si>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</si>
  <si>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</si>
  <si>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</si>
  <si>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</si>
  <si>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</si>
  <si>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</si>
  <si>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</si>
  <si>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</si>
  <si>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</si>
  <si>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</si>
  <si>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</si>
  <si>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</si>
  <si>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</si>
  <si>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</si>
  <si>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</si>
  <si>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</si>
  <si>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</si>
  <si>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</si>
  <si>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</si>
  <si>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</si>
  <si>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</si>
  <si>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</si>
  <si>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</si>
  <si>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</si>
  <si>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</si>
  <si>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</si>
  <si>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</si>
  <si>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</si>
  <si>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</si>
  <si>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</si>
  <si>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</si>
  <si>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</si>
  <si>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</si>
  <si>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</si>
  <si>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</si>
  <si>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</si>
  <si>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</si>
  <si>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</si>
  <si>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</si>
  <si>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</si>
  <si>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</si>
  <si>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</si>
  <si>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</si>
  <si>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</si>
  <si>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</si>
  <si>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</si>
  <si>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</si>
  <si>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</si>
  <si>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</si>
  <si>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</si>
  <si>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</si>
  <si>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</si>
  <si>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</si>
  <si>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</si>
  <si>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</si>
  <si>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</si>
  <si>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</si>
  <si>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</si>
  <si>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</si>
  <si>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</si>
  <si>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</si>
  <si>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</si>
  <si>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</si>
  <si>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</si>
  <si>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</si>
  <si>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</si>
  <si>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</si>
  <si>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</si>
  <si>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</si>
  <si>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</si>
  <si>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</si>
  <si>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</si>
  <si>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</si>
  <si>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</si>
  <si>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</si>
  <si>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</si>
  <si>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</si>
  <si>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</si>
  <si>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</si>
  <si>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</si>
  <si>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</si>
  <si>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</si>
  <si>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</si>
  <si>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</si>
  <si>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</si>
  <si>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</si>
  <si>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</si>
  <si>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</si>
  <si>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</si>
  <si>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</si>
  <si>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</si>
  <si>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</si>
  <si>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</si>
  <si>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</si>
  <si>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</si>
  <si>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</si>
  <si>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</si>
  <si>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</si>
  <si>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</si>
  <si>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</si>
  <si>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</si>
  <si>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</si>
  <si>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</si>
  <si>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</si>
  <si>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</si>
  <si>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</si>
  <si>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</si>
  <si>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</si>
  <si>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</si>
  <si>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</si>
  <si>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</si>
  <si>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</si>
  <si>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</si>
  <si>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</si>
  <si>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</si>
  <si>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</si>
  <si>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</si>
  <si>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</si>
  <si>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</si>
  <si>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</si>
  <si>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</si>
  <si>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</si>
  <si>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</si>
  <si>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</si>
  <si>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</si>
  <si>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</si>
  <si>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</si>
  <si>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</si>
  <si>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</si>
  <si>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</si>
  <si>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</si>
  <si>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</si>
  <si>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</si>
  <si>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</si>
  <si>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</si>
  <si>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</si>
  <si>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</si>
  <si>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</si>
  <si>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</si>
  <si>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</si>
  <si>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</si>
  <si>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</si>
  <si>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</si>
  <si>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</si>
  <si>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</si>
  <si>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</si>
  <si>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</si>
  <si>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</si>
  <si>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</si>
  <si>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</si>
  <si>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</si>
  <si>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</si>
  <si>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</si>
  <si>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</si>
  <si>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</si>
  <si>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</si>
  <si>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</si>
  <si>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</si>
  <si>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</si>
  <si>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</si>
  <si>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</si>
  <si>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</si>
  <si>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</si>
  <si>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</si>
  <si>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</si>
  <si>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</si>
  <si>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</si>
  <si>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</si>
  <si>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</si>
  <si>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</si>
  <si>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</si>
  <si>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</si>
  <si>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</si>
  <si>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</si>
  <si>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</si>
  <si>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</si>
  <si>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</si>
  <si>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</si>
  <si>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</si>
  <si>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</si>
  <si>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</si>
  <si>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</si>
  <si>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</si>
  <si>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</si>
  <si>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</si>
  <si>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</si>
  <si>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</si>
  <si>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</si>
  <si>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</si>
  <si>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</si>
  <si>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</si>
  <si>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</si>
  <si>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</si>
  <si>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</si>
  <si>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</si>
  <si>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</si>
  <si>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</si>
  <si>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</si>
  <si>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</si>
  <si>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</si>
  <si>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</si>
  <si>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</si>
  <si>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</si>
  <si>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</si>
  <si>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</si>
  <si>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</si>
  <si>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</si>
  <si>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</si>
  <si>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</si>
  <si>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</si>
  <si>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</si>
  <si>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</si>
  <si>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</si>
  <si>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</si>
  <si>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</si>
  <si>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</si>
  <si>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</si>
  <si>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</si>
  <si>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</si>
  <si>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</si>
  <si>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</si>
  <si>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</si>
  <si>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</si>
  <si>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</si>
  <si>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</si>
  <si>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</si>
  <si>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</si>
  <si>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</si>
  <si>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</si>
  <si>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</si>
  <si>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</si>
  <si>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</si>
  <si>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</si>
  <si>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</si>
  <si>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</si>
  <si>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</si>
  <si>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</si>
  <si>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</si>
  <si>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</si>
  <si>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</si>
  <si>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</si>
  <si>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</si>
  <si>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</si>
  <si>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</si>
  <si>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</si>
  <si>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</si>
  <si>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</si>
  <si>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</si>
  <si>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</si>
  <si>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</si>
  <si>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</si>
  <si>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</si>
  <si>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</si>
  <si>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</si>
  <si>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</si>
  <si>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</si>
  <si>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</si>
  <si>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</si>
  <si>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</si>
  <si>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</si>
  <si>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</si>
  <si>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</si>
  <si>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</si>
  <si>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</si>
  <si>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</si>
  <si>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</si>
  <si>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</si>
  <si>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</si>
  <si>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</si>
  <si>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</si>
  <si>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</si>
  <si>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</si>
  <si>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</si>
  <si>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</si>
  <si>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</si>
  <si>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</si>
  <si>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</si>
  <si>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</si>
  <si>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</si>
  <si>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</si>
  <si>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</si>
  <si>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</si>
  <si>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</si>
  <si>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</si>
  <si>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</si>
  <si>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</si>
  <si>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</si>
  <si>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</si>
  <si>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</si>
  <si>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</si>
  <si>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</si>
  <si>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</si>
  <si>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</si>
  <si>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</si>
  <si>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</si>
  <si>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</si>
  <si>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</si>
  <si>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</si>
  <si>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</si>
  <si>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</si>
  <si>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</si>
  <si>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</si>
  <si>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</si>
  <si>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</si>
  <si>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</si>
  <si>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</si>
  <si>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</si>
  <si>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</si>
  <si>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</si>
  <si>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</si>
  <si>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</si>
  <si>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</si>
  <si>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</si>
  <si>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</si>
  <si>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</si>
  <si>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</si>
  <si>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</si>
  <si>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</si>
  <si>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</si>
  <si>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</si>
  <si>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</si>
  <si>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</si>
  <si>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</si>
  <si>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</si>
  <si>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</si>
  <si>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</si>
  <si>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</si>
  <si>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</si>
  <si>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</si>
  <si>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</si>
  <si>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</si>
  <si>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</si>
  <si>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</si>
  <si>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</si>
  <si>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</si>
  <si>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</si>
  <si>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</si>
  <si>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</si>
  <si>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</si>
  <si>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</si>
  <si>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</si>
  <si>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</si>
  <si>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</si>
  <si>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</si>
  <si>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</si>
  <si>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</si>
  <si>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</si>
  <si>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</si>
  <si>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</si>
  <si>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</si>
  <si>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</si>
  <si>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</si>
  <si>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</si>
  <si>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</si>
  <si>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</si>
  <si>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</si>
  <si>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</si>
  <si>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</si>
  <si>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</si>
  <si>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</si>
  <si>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</si>
  <si>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</si>
  <si>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</si>
  <si>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</si>
  <si>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</si>
  <si>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</si>
  <si>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</si>
  <si>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</si>
  <si>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</si>
  <si>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</si>
  <si>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</si>
  <si>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</si>
  <si>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</si>
  <si>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</si>
  <si>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</si>
  <si>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</si>
  <si>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</si>
  <si>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</si>
  <si>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</si>
  <si>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</si>
  <si>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</si>
  <si>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</si>
  <si>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</si>
  <si>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</si>
  <si>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</si>
  <si>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</si>
  <si>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</si>
  <si>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</si>
  <si>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</si>
  <si>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</si>
  <si>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</si>
  <si>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</si>
  <si>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</si>
  <si>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</si>
  <si>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</si>
  <si>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</si>
  <si>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</si>
  <si>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</si>
  <si>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</si>
  <si>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</si>
  <si>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</si>
  <si>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</si>
  <si>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</si>
  <si>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</si>
  <si>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</si>
  <si>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</si>
  <si>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</si>
  <si>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</si>
  <si>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</si>
  <si>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</si>
  <si>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</si>
  <si>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</si>
  <si>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</si>
  <si>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</si>
  <si>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</si>
  <si>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</si>
  <si>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</si>
  <si>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</si>
  <si>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</si>
  <si>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</si>
  <si>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</si>
  <si>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</si>
  <si>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</si>
  <si>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</si>
  <si>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</si>
  <si>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</si>
  <si>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</si>
  <si>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</si>
  <si>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</si>
  <si>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</si>
  <si>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</si>
  <si>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</si>
  <si>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</si>
  <si>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</si>
  <si>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</si>
  <si>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</si>
  <si>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</si>
  <si>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</si>
  <si>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</si>
  <si>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</si>
  <si>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</si>
  <si>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</si>
  <si>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</si>
  <si>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</si>
  <si>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</si>
  <si>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</si>
  <si>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</si>
  <si>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</si>
  <si>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</si>
  <si>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</si>
  <si>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</si>
  <si>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</si>
  <si>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</si>
  <si>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</si>
  <si>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</si>
  <si>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</si>
  <si>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</si>
  <si>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</si>
  <si>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</si>
  <si>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</si>
  <si>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</si>
  <si>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</si>
  <si>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</si>
  <si>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</si>
  <si>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</si>
  <si>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</si>
  <si>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</si>
  <si>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</si>
  <si>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</si>
  <si>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</si>
  <si>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</si>
  <si>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</si>
  <si>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</si>
  <si>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</si>
  <si>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</si>
  <si>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</si>
  <si>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</si>
  <si>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</si>
  <si>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</si>
  <si>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</si>
  <si>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</si>
  <si>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</si>
  <si>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</si>
  <si>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</si>
  <si>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</si>
  <si>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</si>
  <si>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</si>
  <si>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</si>
  <si>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</si>
  <si>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</si>
  <si>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</si>
  <si>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</si>
  <si>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</si>
  <si>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</si>
  <si>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</si>
  <si>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</si>
  <si>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</si>
  <si>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</si>
  <si>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</si>
  <si>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</si>
  <si>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</si>
  <si>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</si>
  <si>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</si>
  <si>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</si>
  <si>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</si>
  <si>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</si>
  <si>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</si>
  <si>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</si>
  <si>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</si>
  <si>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</si>
  <si>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</si>
  <si>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</si>
  <si>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</si>
  <si>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</si>
  <si>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</si>
  <si>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</si>
  <si>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</si>
  <si>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</si>
  <si>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</si>
  <si>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</si>
  <si>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</si>
  <si>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</si>
  <si>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</si>
  <si>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</si>
  <si>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</si>
  <si>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</si>
  <si>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</si>
  <si>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</si>
  <si>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</si>
  <si>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</si>
  <si>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</si>
  <si>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</si>
  <si>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</si>
  <si>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</si>
  <si>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</si>
  <si>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</si>
  <si>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</si>
  <si>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</si>
  <si>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</si>
  <si>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</si>
  <si>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</si>
  <si>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</si>
  <si>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</si>
  <si>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</si>
  <si>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</si>
  <si>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</si>
  <si>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</si>
  <si>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</si>
  <si>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</si>
  <si>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</si>
  <si>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</si>
  <si>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</si>
  <si>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</si>
  <si>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</si>
  <si>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</si>
  <si>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</si>
  <si>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</si>
  <si>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</si>
  <si>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</si>
  <si>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</si>
  <si>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</si>
  <si>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</si>
  <si>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</si>
  <si>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</si>
  <si>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</si>
  <si>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</si>
  <si>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</si>
  <si>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</si>
  <si>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</si>
  <si>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</si>
  <si>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</si>
  <si>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</si>
  <si>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</si>
  <si>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</si>
  <si>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</si>
  <si>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</si>
  <si>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</si>
  <si>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</si>
  <si>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</si>
  <si>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</si>
  <si>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</si>
  <si>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</si>
  <si>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</si>
  <si>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</si>
  <si>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</si>
  <si>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</si>
  <si>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</si>
  <si>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</si>
  <si>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</si>
  <si>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</si>
  <si>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</si>
  <si>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</si>
  <si>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</si>
  <si>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</si>
  <si>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</si>
  <si>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</si>
  <si>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</si>
  <si>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</si>
  <si>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</si>
  <si>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</si>
  <si>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</si>
  <si>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</si>
  <si>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</si>
  <si>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</si>
  <si>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</si>
  <si>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</si>
  <si>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</si>
  <si>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</si>
  <si>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</si>
  <si>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</si>
  <si>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</si>
  <si>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</si>
  <si>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</si>
  <si>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</si>
  <si>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</si>
  <si>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</si>
  <si>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</si>
  <si>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</si>
  <si>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</si>
  <si>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</si>
  <si>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</si>
  <si>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</si>
  <si>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</si>
  <si>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</si>
  <si>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</si>
  <si>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</si>
  <si>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</si>
  <si>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</si>
  <si>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</si>
  <si>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</si>
  <si>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</si>
  <si>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</si>
  <si>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</si>
  <si>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</si>
  <si>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</si>
  <si>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</si>
  <si>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</si>
  <si>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</si>
  <si>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</si>
  <si>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</si>
  <si>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</si>
  <si>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</si>
  <si>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</si>
  <si>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</si>
  <si>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</si>
  <si>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</si>
  <si>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</si>
  <si>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</si>
  <si>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</si>
  <si>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</si>
  <si>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</si>
  <si>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</si>
  <si>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</si>
  <si>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</si>
  <si>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</si>
  <si>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</si>
  <si>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</si>
  <si>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</si>
  <si>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</si>
  <si>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</si>
  <si>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</si>
  <si>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</si>
  <si>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</si>
  <si>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</si>
  <si>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</si>
  <si>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</si>
  <si>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</si>
  <si>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</si>
  <si>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</si>
  <si>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</si>
  <si>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</si>
  <si>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</si>
  <si>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</si>
  <si>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</si>
  <si>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</si>
  <si>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</si>
  <si>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</si>
  <si>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</si>
  <si>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</si>
  <si>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</si>
  <si>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</si>
  <si>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</si>
  <si>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</si>
  <si>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</si>
  <si>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</si>
  <si>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</si>
  <si>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</si>
  <si>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</si>
  <si>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</si>
  <si>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</si>
  <si>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</si>
  <si>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</si>
  <si>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</si>
  <si>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</si>
  <si>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</si>
  <si>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</si>
  <si>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</si>
  <si>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</si>
  <si>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</si>
  <si>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</si>
  <si>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</si>
  <si>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</si>
  <si>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</si>
  <si>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</si>
  <si>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</si>
  <si>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</si>
  <si>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</si>
  <si>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</si>
  <si>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</si>
  <si>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</si>
  <si>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</si>
  <si>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</si>
  <si>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</si>
  <si>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</si>
  <si>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</si>
  <si>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</si>
  <si>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</si>
  <si>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</si>
  <si>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</si>
  <si>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</si>
  <si>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</si>
  <si>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</si>
  <si>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</si>
  <si>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</si>
  <si>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</si>
  <si>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</si>
  <si>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</si>
  <si>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</si>
  <si>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</si>
  <si>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</si>
  <si>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</si>
  <si>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</si>
  <si>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</si>
  <si>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</si>
  <si>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</si>
  <si>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</si>
  <si>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</si>
  <si>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</si>
  <si>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</si>
  <si>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</si>
  <si>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</si>
  <si>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</si>
  <si>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</si>
  <si>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</si>
  <si>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</si>
  <si>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</si>
  <si>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</si>
  <si>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</si>
  <si>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</si>
  <si>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</si>
  <si>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</si>
  <si>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</si>
  <si>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</si>
  <si>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</si>
  <si>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</si>
  <si>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</si>
  <si>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</si>
  <si>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</si>
  <si>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</si>
  <si>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</si>
  <si>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</si>
  <si>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</si>
  <si>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</si>
  <si>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</si>
  <si>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</si>
  <si>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</si>
  <si>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</si>
  <si>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</si>
  <si>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</si>
  <si>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</si>
  <si>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</si>
  <si>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</si>
  <si>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</si>
  <si>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</si>
  <si>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</si>
  <si>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</si>
  <si>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</si>
  <si>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</si>
  <si>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</si>
  <si>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</si>
  <si>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</si>
  <si>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</si>
  <si>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</si>
  <si>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</si>
  <si>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</si>
  <si>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</si>
  <si>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</si>
  <si>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</si>
  <si>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</si>
  <si>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</si>
  <si>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</si>
  <si>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</si>
  <si>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</si>
  <si>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</si>
  <si>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</si>
  <si>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</si>
  <si>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</si>
  <si>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</si>
  <si>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</si>
  <si>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</si>
  <si>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</si>
  <si>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</si>
  <si>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</si>
  <si>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</si>
  <si>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</si>
  <si>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</si>
  <si>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</si>
  <si>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</si>
  <si>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</si>
  <si>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</si>
  <si>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</si>
  <si>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</si>
  <si>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</si>
  <si>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</si>
  <si>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</si>
  <si>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</si>
  <si>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</si>
  <si>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</si>
  <si>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</si>
  <si>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</si>
  <si>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</si>
  <si>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</si>
  <si>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</si>
  <si>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</si>
  <si>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</si>
  <si>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</si>
  <si>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</si>
  <si>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</si>
  <si>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</si>
  <si>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</si>
  <si>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</si>
  <si>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</si>
  <si>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</si>
  <si>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</si>
  <si>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</si>
  <si>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</si>
  <si>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</si>
  <si>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</si>
  <si>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</si>
  <si>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</si>
  <si>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</si>
  <si>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</si>
  <si>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</si>
  <si>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</si>
  <si>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</si>
  <si>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</si>
  <si>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</si>
  <si>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</si>
  <si>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</si>
  <si>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</si>
  <si>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</si>
  <si>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</si>
  <si>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</si>
  <si>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</si>
  <si>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</si>
  <si>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</si>
  <si>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</si>
  <si>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</si>
  <si>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</si>
  <si>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</si>
  <si>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</si>
  <si>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</si>
  <si>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</si>
  <si>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</si>
  <si>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</si>
  <si>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</si>
  <si>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</si>
  <si>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</si>
  <si>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</si>
  <si>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</si>
  <si>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</si>
  <si>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</si>
  <si>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</si>
  <si>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</si>
  <si>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</si>
  <si>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</si>
  <si>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</si>
  <si>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</si>
  <si>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</si>
  <si>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</si>
  <si>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</si>
  <si>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</si>
  <si>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</si>
  <si>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</si>
  <si>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</si>
  <si>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</si>
  <si>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</si>
  <si>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</si>
  <si>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</si>
  <si>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</si>
  <si>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</si>
  <si>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</si>
  <si>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</si>
  <si>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</si>
  <si>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</si>
  <si>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</si>
  <si>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</si>
  <si>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</si>
  <si>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</si>
  <si>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</si>
  <si>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</si>
  <si>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</si>
  <si>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</si>
  <si>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</si>
  <si>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</si>
  <si>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</si>
  <si>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</si>
  <si>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</si>
  <si>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</si>
  <si>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</si>
  <si>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</si>
  <si>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</si>
  <si>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</si>
  <si>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</si>
  <si>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</si>
  <si>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</si>
  <si>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</si>
  <si>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</si>
  <si>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</si>
  <si>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</si>
  <si>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</si>
  <si>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</si>
  <si>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</si>
  <si>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</si>
  <si>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</si>
  <si>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</si>
  <si>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</si>
  <si>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</si>
  <si>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</si>
  <si>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</si>
  <si>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</si>
  <si>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</si>
  <si>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</si>
  <si>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</si>
  <si>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</si>
  <si>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</si>
  <si>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</si>
  <si>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</si>
  <si>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</si>
  <si>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</si>
  <si>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</si>
  <si>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</si>
  <si>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</si>
  <si>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</si>
  <si>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</si>
  <si>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</si>
  <si>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</si>
  <si>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</si>
  <si>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</si>
  <si>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</si>
  <si>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</si>
  <si>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</si>
  <si>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</si>
  <si>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</si>
  <si>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</si>
  <si>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</si>
  <si>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</si>
  <si>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</si>
  <si>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</si>
  <si>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</si>
  <si>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</si>
  <si>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</si>
  <si>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</si>
  <si>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</si>
  <si>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</si>
  <si>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</si>
  <si>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</si>
  <si>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</si>
  <si>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</si>
  <si>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</si>
  <si>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</si>
  <si>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</si>
  <si>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</si>
  <si>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</si>
  <si>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</si>
  <si>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</si>
  <si>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</si>
  <si>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</si>
  <si>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</si>
  <si>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</si>
  <si>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</si>
  <si>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</si>
  <si>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</si>
  <si>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</si>
  <si>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</si>
  <si>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</si>
  <si>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</si>
  <si>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</si>
  <si>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</si>
  <si>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</si>
  <si>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</si>
  <si>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</si>
  <si>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</si>
  <si>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</si>
  <si>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</si>
  <si>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</si>
  <si>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</si>
  <si>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</si>
  <si>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</si>
  <si>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</si>
  <si>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</si>
  <si>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</si>
  <si>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</si>
  <si>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</si>
  <si>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</si>
  <si>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</si>
  <si>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</si>
  <si>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</si>
  <si>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</si>
  <si>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</si>
  <si>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</si>
  <si>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</si>
  <si>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</si>
  <si>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</si>
  <si>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</si>
  <si>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</si>
  <si>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</si>
  <si>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</si>
  <si>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</si>
  <si>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</si>
  <si>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</si>
  <si>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</si>
  <si>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</si>
  <si>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</si>
  <si>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</si>
  <si>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</si>
  <si>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</si>
  <si>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</si>
  <si>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</si>
  <si>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</si>
  <si>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</si>
  <si>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</si>
  <si>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</si>
  <si>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</si>
  <si>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</si>
  <si>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</si>
  <si>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</si>
  <si>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</si>
  <si>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</si>
  <si>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</si>
  <si>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</si>
  <si>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</si>
  <si>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</si>
  <si>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</si>
  <si>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</si>
  <si>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</si>
  <si>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</si>
  <si>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</si>
  <si>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</si>
  <si>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</si>
  <si>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</si>
  <si>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</si>
  <si>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</si>
  <si>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</si>
  <si>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</si>
  <si>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</si>
  <si>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</si>
  <si>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</si>
  <si>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</si>
  <si>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</si>
  <si>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</si>
  <si>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</si>
  <si>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</si>
  <si>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</si>
  <si>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</si>
  <si>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</si>
  <si>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</si>
  <si>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</si>
  <si>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</si>
  <si>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</si>
  <si>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</si>
  <si>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</si>
  <si>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</si>
  <si>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</si>
  <si>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</si>
  <si>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</si>
  <si>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</si>
  <si>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</si>
  <si>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</si>
  <si>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</si>
  <si>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</si>
  <si>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</si>
  <si>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</si>
  <si>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</si>
  <si>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</si>
  <si>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</si>
  <si>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</si>
  <si>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</si>
  <si>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</si>
  <si>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</si>
  <si>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</si>
  <si>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</si>
  <si>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</si>
  <si>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</si>
  <si>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</si>
  <si>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</si>
  <si>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</si>
  <si>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</si>
  <si>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</si>
  <si>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</si>
  <si>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</si>
  <si>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</si>
  <si>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</si>
  <si>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</si>
  <si>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</si>
  <si>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</si>
  <si>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</si>
  <si>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</si>
  <si>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</si>
  <si>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</si>
  <si>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</si>
  <si>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</si>
  <si>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</si>
  <si>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</si>
  <si>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</si>
  <si>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</si>
  <si>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</si>
  <si>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</si>
  <si>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</si>
  <si>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</si>
  <si>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</si>
  <si>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</si>
  <si>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</si>
  <si>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</si>
  <si>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</si>
  <si>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</si>
  <si>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</si>
  <si>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</si>
  <si>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</si>
  <si>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</si>
  <si>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</si>
  <si>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</si>
  <si>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</si>
  <si>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</si>
  <si>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</si>
  <si>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</si>
  <si>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</si>
  <si>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</si>
  <si>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</si>
  <si>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</si>
  <si>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</si>
  <si>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</si>
  <si>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</si>
  <si>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</si>
  <si>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</si>
  <si>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</si>
  <si>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</si>
  <si>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</si>
  <si>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</si>
  <si>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</si>
  <si>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</si>
  <si>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</si>
  <si>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</si>
  <si>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</si>
  <si>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</si>
  <si>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</si>
  <si>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</si>
  <si>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</si>
  <si>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</si>
  <si>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</si>
  <si>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</si>
  <si>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</si>
  <si>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</si>
  <si>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</si>
  <si>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</si>
  <si>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</si>
  <si>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</si>
  <si>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</si>
  <si>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</si>
  <si>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</si>
  <si>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</si>
  <si>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</si>
  <si>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</si>
  <si>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</si>
  <si>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</si>
  <si>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</si>
  <si>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</si>
  <si>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</si>
  <si>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</si>
  <si>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</si>
  <si>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</si>
  <si>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</si>
  <si>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</si>
  <si>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</si>
  <si>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</si>
  <si>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</si>
  <si>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</si>
  <si>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</si>
  <si>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</si>
  <si>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</si>
  <si>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</si>
  <si>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</si>
  <si>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</si>
  <si>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</si>
  <si>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</si>
  <si>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</si>
  <si>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</si>
  <si>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</si>
  <si>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</si>
  <si>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</si>
  <si>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</si>
  <si>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</si>
  <si>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</si>
  <si>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</si>
  <si>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</si>
  <si>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</si>
  <si>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</si>
  <si>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</si>
  <si>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</si>
  <si>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</si>
  <si>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</si>
  <si>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</si>
  <si>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</si>
  <si>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</si>
  <si>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</si>
  <si>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</si>
  <si>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</si>
  <si>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</si>
  <si>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</si>
  <si>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</si>
  <si>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</si>
  <si>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</si>
  <si>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</si>
  <si>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</si>
  <si>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</si>
  <si>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</si>
  <si>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</si>
  <si>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</si>
  <si>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</si>
  <si>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</si>
  <si>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</si>
  <si>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</si>
  <si>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</si>
  <si>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</si>
  <si>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</si>
  <si>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</si>
  <si>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</si>
  <si>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</si>
  <si>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</si>
  <si>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</si>
  <si>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</si>
  <si>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</si>
  <si>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</si>
  <si>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</si>
  <si>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</si>
  <si>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</si>
  <si>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</si>
  <si>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</si>
  <si>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</si>
  <si>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</si>
  <si>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</si>
  <si>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</si>
  <si>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</si>
  <si>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</si>
  <si>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</si>
  <si>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</si>
  <si>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</si>
  <si>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</si>
  <si>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</si>
  <si>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</si>
  <si>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</si>
  <si>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</si>
  <si>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</si>
  <si>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</si>
  <si>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</si>
  <si>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</si>
  <si>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</si>
  <si>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</si>
  <si>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</si>
  <si>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</si>
  <si>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</si>
  <si>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</si>
  <si>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</si>
  <si>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</si>
  <si>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</si>
  <si>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</si>
  <si>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</si>
  <si>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</si>
  <si>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</si>
  <si>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</si>
  <si>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</si>
  <si>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</si>
  <si>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</si>
  <si>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</si>
  <si>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</si>
  <si>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</si>
  <si>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</si>
  <si>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</si>
  <si>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</si>
  <si>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</si>
  <si>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</si>
  <si>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</si>
  <si>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</si>
  <si>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</si>
  <si>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</si>
  <si>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</si>
  <si>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</si>
  <si>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</si>
  <si>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</si>
  <si>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</si>
  <si>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</si>
  <si>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</si>
  <si>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</si>
  <si>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</si>
  <si>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</si>
  <si>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</si>
  <si>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</si>
  <si>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</si>
  <si>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</si>
  <si>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</si>
  <si>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</si>
  <si>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</si>
  <si>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</si>
  <si>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</si>
  <si>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</si>
  <si>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</si>
  <si>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</si>
  <si>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</si>
  <si>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</si>
  <si>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</si>
  <si>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</si>
  <si>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</si>
  <si>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</si>
  <si>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</si>
  <si>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</si>
  <si>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</si>
  <si>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</si>
  <si>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</si>
  <si>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</si>
  <si>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</si>
  <si>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</si>
  <si>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</si>
  <si>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</si>
  <si>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</si>
  <si>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</si>
  <si>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</si>
  <si>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</si>
  <si>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</si>
  <si>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</si>
  <si>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</si>
  <si>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</si>
  <si>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</si>
  <si>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</si>
  <si>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</si>
  <si>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</si>
  <si>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</si>
  <si>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</si>
  <si>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</si>
  <si>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</si>
  <si>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</si>
  <si>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</si>
  <si>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</si>
  <si>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</si>
  <si>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</si>
  <si>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</si>
  <si>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</si>
  <si>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</si>
  <si>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</si>
  <si>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</si>
  <si>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</si>
  <si>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</si>
  <si>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</si>
  <si>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</si>
  <si>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</si>
  <si>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</si>
  <si>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</si>
  <si>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</si>
  <si>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</si>
  <si>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</si>
  <si>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</si>
  <si>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</si>
  <si>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</si>
  <si>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</si>
  <si>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</si>
  <si>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</si>
  <si>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</si>
  <si>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</si>
  <si>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</si>
  <si>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</si>
  <si>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</si>
  <si>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</si>
  <si>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</si>
  <si>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</si>
  <si>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</si>
  <si>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</si>
  <si>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</si>
  <si>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</si>
  <si>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</si>
  <si>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</si>
  <si>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</si>
  <si>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</si>
  <si>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</si>
  <si>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</si>
  <si>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</si>
  <si>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</si>
  <si>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</si>
  <si>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</si>
  <si>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</si>
  <si>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</si>
  <si>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</si>
  <si>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</si>
  <si>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</si>
  <si>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</si>
  <si>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</si>
  <si>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</si>
  <si>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</si>
  <si>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</si>
  <si>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</si>
  <si>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</si>
  <si>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</si>
  <si>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</si>
  <si>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</si>
  <si>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</si>
  <si>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</si>
  <si>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</si>
  <si>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</si>
  <si>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</si>
  <si>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</si>
  <si>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</si>
  <si>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</si>
  <si>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</si>
  <si>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</si>
  <si>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</si>
  <si>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</si>
  <si>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</si>
  <si>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</si>
  <si>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</si>
  <si>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</si>
  <si>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</si>
  <si>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</si>
  <si>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</si>
  <si>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</si>
  <si>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</si>
  <si>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</si>
  <si>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</si>
  <si>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</si>
  <si>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</si>
  <si>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</si>
  <si>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</si>
  <si>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</si>
  <si>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</si>
  <si>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</si>
  <si>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</si>
  <si>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</si>
  <si>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</si>
  <si>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</si>
  <si>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</si>
  <si>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</si>
  <si>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</si>
  <si>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</si>
  <si>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</si>
  <si>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</si>
  <si>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</si>
  <si>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</si>
  <si>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</si>
  <si>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</si>
  <si>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</si>
  <si>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</si>
  <si>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</si>
  <si>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</si>
  <si>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</si>
  <si>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</si>
  <si>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</si>
  <si>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</si>
  <si>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</si>
  <si>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</si>
  <si>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</si>
  <si>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</si>
  <si>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</si>
  <si>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</si>
  <si>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</si>
  <si>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</si>
  <si>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</si>
  <si>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</si>
  <si>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</si>
  <si>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</si>
  <si>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</si>
  <si>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</si>
  <si>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</si>
  <si>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</si>
  <si>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</si>
  <si>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</si>
  <si>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</si>
  <si>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</si>
  <si>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</si>
  <si>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</si>
  <si>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</si>
  <si>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</si>
  <si>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</si>
  <si>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</si>
  <si>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</si>
  <si>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</si>
  <si>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</si>
  <si>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</si>
  <si>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</si>
  <si>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</si>
  <si>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</si>
  <si>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</si>
  <si>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</si>
  <si>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</si>
  <si>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</si>
  <si>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</si>
  <si>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</si>
  <si>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</si>
  <si>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</si>
  <si>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</si>
  <si>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</si>
  <si>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</si>
  <si>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</si>
  <si>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</si>
  <si>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</si>
  <si>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</si>
  <si>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</si>
  <si>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</si>
  <si>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</si>
  <si>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</si>
  <si>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</si>
  <si>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</si>
  <si>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</si>
  <si>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</si>
  <si>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</si>
  <si>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</si>
  <si>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</si>
  <si>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</si>
  <si>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</si>
  <si>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</si>
  <si>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</si>
  <si>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</si>
  <si>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</si>
  <si>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</si>
  <si>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</si>
  <si>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</si>
  <si>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</si>
  <si>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</si>
  <si>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</si>
  <si>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</si>
  <si>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</si>
  <si>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</si>
  <si>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</si>
  <si>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</si>
  <si>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</si>
  <si>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</si>
  <si>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</si>
  <si>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</si>
  <si>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</si>
  <si>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</si>
  <si>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</si>
  <si>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</si>
  <si>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</si>
  <si>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</si>
  <si>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</si>
  <si>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</si>
  <si>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</si>
  <si>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</si>
  <si>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</si>
  <si>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</si>
  <si>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</si>
  <si>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</si>
  <si>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</si>
  <si>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</si>
  <si>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</si>
  <si>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</si>
  <si>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</si>
  <si>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</si>
  <si>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</si>
  <si>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</si>
  <si>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</si>
  <si>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</si>
  <si>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</si>
  <si>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</si>
  <si>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</si>
  <si>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</si>
  <si>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</si>
  <si>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</si>
  <si>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</si>
  <si>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</si>
  <si>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</si>
  <si>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</si>
  <si>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</si>
  <si>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</si>
  <si>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</si>
  <si>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</si>
  <si>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</si>
  <si>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</si>
  <si>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</si>
  <si>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</si>
  <si>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</si>
  <si>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</si>
  <si>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</si>
  <si>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</si>
  <si>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</si>
  <si>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</si>
  <si>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</si>
  <si>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</si>
  <si>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</si>
  <si>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</si>
  <si>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</si>
  <si>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</si>
  <si>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</si>
  <si>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</si>
  <si>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</si>
  <si>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</si>
  <si>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</si>
  <si>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</si>
  <si>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</si>
  <si>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</si>
  <si>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</si>
  <si>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</si>
  <si>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</si>
  <si>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</si>
  <si>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</si>
  <si>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</si>
  <si>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</si>
  <si>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</si>
  <si>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</si>
  <si>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</si>
  <si>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</si>
  <si>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</si>
  <si>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</si>
  <si>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</si>
  <si>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</si>
  <si>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</si>
  <si>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</si>
  <si>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</si>
  <si>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</si>
  <si>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</si>
  <si>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</si>
  <si>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</si>
  <si>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</si>
  <si>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</si>
  <si>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</si>
  <si>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</si>
  <si>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</si>
  <si>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</si>
  <si>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</si>
  <si>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</si>
  <si>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</si>
  <si>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</si>
  <si>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</si>
  <si>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</si>
  <si>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</si>
  <si>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</si>
  <si>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</si>
  <si>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</si>
  <si>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</si>
  <si>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</si>
  <si>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</si>
  <si>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</si>
  <si>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</si>
  <si>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</si>
  <si>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</si>
  <si>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</si>
  <si>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</si>
  <si>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</si>
  <si>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</si>
  <si>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</si>
  <si>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</si>
  <si>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</si>
  <si>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</si>
  <si>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</si>
  <si>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</si>
  <si>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</si>
  <si>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</si>
  <si>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</si>
  <si>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</si>
  <si>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</si>
  <si>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</si>
  <si>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</si>
  <si>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</si>
  <si>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</si>
  <si>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</si>
  <si>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</si>
  <si>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</si>
  <si>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</si>
  <si>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</si>
  <si>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</si>
  <si>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</si>
  <si>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</si>
  <si>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</si>
  <si>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</si>
  <si>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</si>
  <si>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</si>
  <si>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</si>
  <si>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</si>
  <si>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</si>
  <si>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</si>
  <si>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</si>
  <si>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</si>
  <si>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</si>
  <si>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</si>
  <si>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</si>
  <si>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</si>
  <si>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</si>
  <si>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</si>
  <si>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</si>
  <si>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</si>
  <si>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</si>
  <si>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</si>
  <si>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</si>
  <si>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</si>
  <si>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</si>
  <si>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</si>
  <si>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</si>
  <si>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</si>
  <si>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</si>
  <si>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</si>
  <si>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</si>
  <si>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</si>
  <si>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</si>
  <si>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</si>
  <si>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</si>
  <si>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</si>
  <si>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</si>
  <si>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</si>
  <si>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</si>
  <si>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</si>
  <si>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</si>
  <si>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</si>
  <si>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</si>
  <si>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</si>
  <si>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</si>
  <si>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</si>
  <si>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</si>
  <si>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</si>
  <si>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</si>
  <si>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</si>
  <si>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</si>
  <si>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</si>
  <si>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</si>
  <si>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</si>
  <si>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</si>
  <si>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</si>
  <si>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</si>
  <si>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</si>
  <si>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</si>
  <si>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</si>
  <si>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</si>
  <si>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</si>
  <si>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</si>
  <si>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</si>
  <si>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</si>
  <si>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</si>
  <si>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</si>
  <si>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</si>
  <si>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</si>
  <si>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</si>
  <si>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</si>
  <si>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</si>
  <si>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</si>
  <si>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</si>
  <si>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</si>
  <si>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</si>
  <si>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</si>
  <si>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</si>
  <si>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</si>
  <si>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</si>
  <si>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</si>
  <si>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</si>
  <si>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</si>
  <si>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</si>
  <si>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</si>
  <si>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</si>
  <si>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</si>
  <si>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</si>
  <si>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</si>
  <si>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</si>
  <si>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</si>
  <si>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</si>
  <si>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</si>
  <si>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</si>
  <si>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</si>
  <si>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</si>
  <si>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</si>
  <si>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</si>
  <si>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</si>
  <si>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</si>
  <si>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</si>
  <si>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</si>
  <si>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</si>
  <si>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</si>
  <si>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</si>
  <si>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</si>
  <si>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</si>
  <si>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</si>
  <si>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</si>
  <si>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</si>
  <si>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</si>
  <si>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</si>
  <si>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</si>
  <si>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</si>
  <si>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</si>
  <si>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</si>
  <si>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</si>
  <si>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</si>
  <si>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</si>
  <si>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</si>
  <si>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</si>
  <si>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</si>
  <si>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</si>
  <si>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</si>
  <si>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</si>
  <si>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</si>
  <si>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</si>
  <si>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</si>
  <si>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</si>
  <si>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</si>
  <si>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</si>
  <si>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</si>
  <si>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</si>
  <si>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</si>
  <si>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</si>
  <si>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</si>
  <si>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</si>
  <si>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</si>
  <si>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</si>
  <si>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</si>
  <si>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</si>
  <si>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</si>
  <si>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</si>
  <si>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</si>
  <si>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</si>
  <si>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</si>
  <si>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</si>
  <si>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</si>
  <si>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</si>
  <si>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</si>
  <si>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</si>
  <si>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</si>
  <si>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</si>
  <si>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</si>
  <si>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</si>
  <si>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</si>
  <si>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</si>
  <si>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</si>
  <si>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</si>
  <si>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</si>
  <si>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</si>
  <si>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</si>
  <si>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</si>
  <si>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</si>
  <si>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</si>
  <si>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</si>
  <si>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</si>
  <si>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</si>
  <si>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</si>
  <si>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</si>
  <si>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</si>
  <si>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</si>
  <si>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</si>
  <si>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</si>
  <si>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</si>
  <si>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</si>
  <si>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</si>
  <si>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</si>
  <si>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</si>
  <si>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</si>
  <si>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</si>
  <si>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</si>
  <si>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</si>
  <si>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</si>
  <si>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</si>
  <si>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</si>
  <si>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</si>
  <si>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</si>
  <si>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</si>
  <si>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</si>
  <si>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</si>
  <si>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</si>
  <si>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</si>
  <si>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</si>
  <si>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</si>
  <si>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</si>
  <si>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</si>
  <si>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</si>
  <si>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</si>
  <si>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</si>
  <si>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</si>
  <si>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</si>
  <si>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</si>
  <si>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</si>
  <si>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</si>
  <si>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</si>
  <si>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</si>
  <si>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</si>
  <si>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</si>
  <si>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</si>
  <si>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</si>
  <si>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</si>
  <si>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</si>
  <si>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</si>
  <si>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</si>
  <si>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</si>
  <si>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</si>
  <si>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</si>
  <si>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</si>
  <si>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</si>
  <si>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</si>
  <si>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</si>
  <si>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</si>
  <si>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</si>
  <si>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</si>
  <si>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</si>
  <si>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</si>
  <si>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</si>
  <si>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</si>
  <si>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</si>
  <si>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</si>
  <si>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</si>
  <si>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</si>
  <si>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</si>
  <si>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</si>
  <si>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</si>
  <si>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</si>
  <si>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</si>
  <si>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</si>
  <si>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</si>
  <si>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</si>
  <si>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</si>
  <si>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</si>
  <si>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</si>
  <si>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</si>
  <si>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</si>
  <si>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</si>
  <si>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</si>
  <si>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</si>
  <si>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</si>
  <si>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</si>
  <si>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</si>
  <si>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</si>
  <si>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</si>
  <si>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</si>
  <si>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</si>
  <si>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</si>
  <si>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</si>
  <si>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</si>
  <si>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</si>
  <si>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</si>
  <si>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</si>
  <si>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</si>
  <si>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</si>
  <si>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</si>
  <si>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</si>
  <si>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</si>
  <si>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</si>
  <si>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</si>
  <si>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</si>
  <si>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</si>
  <si>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</si>
  <si>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</si>
  <si>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</si>
  <si>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</si>
  <si>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</si>
  <si>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</si>
  <si>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</si>
  <si>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</si>
  <si>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</si>
  <si>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</si>
  <si>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</si>
  <si>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</si>
  <si>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</si>
  <si>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</si>
  <si>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</si>
  <si>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</si>
  <si>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</si>
  <si>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</si>
  <si>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</si>
  <si>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</si>
  <si>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</si>
  <si>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</si>
  <si>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</si>
  <si>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</si>
  <si>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</si>
  <si>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</si>
  <si>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</si>
  <si>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</si>
  <si>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</si>
  <si>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</si>
  <si>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</si>
  <si>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</si>
  <si>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</si>
  <si>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</si>
  <si>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</si>
  <si>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</si>
  <si>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</si>
  <si>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</si>
  <si>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</si>
  <si>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</si>
  <si>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</si>
  <si>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</si>
  <si>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</si>
  <si>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</si>
  <si>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</si>
  <si>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</si>
  <si>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</si>
  <si>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</si>
  <si>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</si>
  <si>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</si>
  <si>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</si>
  <si>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</si>
  <si>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</si>
  <si>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</si>
  <si>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</si>
  <si>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</si>
  <si>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</si>
  <si>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</si>
  <si>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</si>
  <si>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</si>
  <si>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</si>
  <si>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</si>
  <si>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</si>
  <si>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</si>
  <si>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</si>
  <si>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</si>
  <si>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</si>
  <si>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</si>
  <si>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</si>
  <si>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</si>
  <si>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</si>
  <si>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</si>
  <si>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</si>
  <si>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</si>
  <si>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</si>
  <si>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</si>
  <si>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</si>
  <si>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</si>
  <si>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</si>
  <si>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</si>
  <si>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</si>
  <si>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</si>
  <si>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</si>
  <si>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</si>
  <si>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</si>
  <si>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</si>
  <si>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</si>
  <si>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</si>
  <si>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</si>
  <si>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</si>
  <si>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</si>
  <si>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</si>
  <si>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</si>
  <si>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</si>
  <si>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</si>
  <si>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</si>
  <si>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</si>
  <si>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</si>
  <si>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</si>
  <si>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</si>
  <si>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</si>
  <si>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</si>
  <si>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</si>
  <si>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</si>
  <si>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</si>
  <si>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</si>
  <si>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</si>
  <si>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</si>
  <si>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</si>
  <si>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</si>
  <si>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</si>
  <si>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</si>
  <si>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</si>
  <si>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</si>
  <si>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</si>
  <si>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</si>
  <si>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</si>
  <si>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</si>
  <si>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</si>
  <si>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</si>
  <si>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</si>
  <si>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</si>
  <si>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</si>
  <si>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</si>
  <si>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</si>
  <si>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</si>
  <si>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</si>
  <si>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</si>
  <si>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</si>
  <si>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</si>
  <si>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</si>
  <si>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</si>
  <si>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</si>
  <si>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</si>
  <si>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</si>
  <si>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</si>
  <si>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</si>
  <si>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</si>
  <si>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</si>
  <si>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</si>
  <si>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</si>
  <si>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</si>
  <si>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</si>
  <si>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</si>
  <si>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</si>
  <si>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</si>
  <si>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</si>
  <si>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</si>
  <si>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</si>
  <si>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</si>
  <si>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</si>
  <si>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</si>
  <si>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</si>
  <si>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</si>
  <si>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</si>
  <si>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</si>
  <si>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</si>
  <si>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</si>
  <si>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</si>
  <si>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</si>
  <si>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</si>
  <si>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</si>
  <si>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</si>
  <si>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</si>
  <si>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</si>
  <si>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</si>
  <si>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</si>
  <si>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</si>
  <si>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</si>
  <si>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</si>
  <si>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</si>
  <si>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</si>
  <si>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</si>
  <si>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</si>
  <si>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</si>
  <si>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</si>
  <si>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</si>
  <si>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</si>
  <si>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</si>
  <si>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</si>
  <si>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</si>
  <si>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</si>
  <si>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</si>
  <si>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</si>
  <si>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</si>
  <si>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</si>
  <si>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</si>
  <si>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</si>
  <si>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</si>
  <si>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</si>
  <si>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</si>
  <si>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</si>
  <si>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</si>
  <si>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</si>
  <si>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</si>
  <si>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</si>
  <si>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</si>
  <si>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</si>
  <si>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</si>
  <si>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</si>
  <si>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</si>
  <si>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</si>
  <si>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</si>
  <si>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</si>
  <si>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</si>
  <si>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</si>
  <si>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</si>
  <si>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</si>
  <si>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</si>
  <si>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</si>
  <si>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</si>
  <si>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</si>
  <si>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</si>
  <si>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</si>
  <si>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</si>
  <si>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</si>
  <si>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</si>
  <si>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</si>
  <si>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</si>
  <si>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</si>
  <si>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</si>
  <si>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</si>
  <si>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</si>
  <si>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</si>
  <si>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</si>
  <si>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</si>
  <si>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</si>
  <si>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</si>
  <si>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</si>
  <si>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</si>
  <si>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</si>
  <si>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</si>
  <si>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</si>
  <si>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</si>
  <si>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</si>
  <si>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</si>
  <si>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</si>
  <si>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</si>
  <si>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</si>
  <si>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</si>
  <si>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</si>
  <si>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</si>
  <si>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</si>
  <si>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</si>
  <si>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</si>
  <si>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</si>
  <si>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</si>
  <si>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</si>
  <si>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</si>
  <si>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</si>
  <si>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</si>
  <si>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</si>
  <si>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</si>
  <si>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</si>
  <si>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</si>
  <si>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</si>
  <si>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</si>
  <si>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</si>
  <si>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</si>
  <si>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</si>
  <si>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</si>
  <si>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</si>
  <si>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</si>
  <si>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</si>
  <si>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</si>
  <si>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</si>
  <si>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</si>
  <si>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</si>
  <si>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</si>
  <si>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</si>
  <si>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</si>
  <si>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</si>
  <si>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</si>
  <si>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</si>
  <si>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</si>
  <si>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</si>
  <si>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</si>
  <si>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</si>
  <si>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</si>
  <si>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</si>
  <si>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</si>
  <si>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</si>
  <si>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</si>
  <si>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</si>
  <si>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</si>
  <si>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</si>
  <si>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</si>
  <si>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</si>
  <si>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</si>
  <si>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</si>
  <si>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</si>
  <si>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</si>
  <si>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</si>
  <si>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</si>
  <si>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</si>
  <si>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</si>
  <si>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</si>
  <si>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</si>
  <si>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</si>
  <si>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</si>
  <si>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</si>
  <si>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</si>
  <si>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</si>
  <si>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</si>
  <si>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</si>
  <si>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</si>
  <si>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</si>
  <si>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</si>
  <si>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</si>
  <si>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</si>
  <si>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</si>
  <si>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</si>
  <si>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</si>
  <si>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</si>
  <si>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</si>
  <si>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</si>
  <si>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</si>
  <si>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</si>
  <si>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</si>
  <si>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</si>
  <si>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</si>
  <si>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</si>
  <si>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</si>
  <si>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</si>
  <si>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</si>
  <si>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</si>
  <si>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</si>
  <si>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</si>
  <si>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</si>
  <si>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</si>
  <si>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</si>
  <si>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</si>
  <si>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</si>
  <si>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</si>
  <si>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</si>
  <si>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</si>
  <si>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</si>
  <si>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</si>
  <si>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</si>
  <si>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</si>
  <si>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</si>
  <si>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</si>
  <si>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</si>
  <si>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</si>
  <si>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</si>
  <si>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</si>
  <si>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</si>
  <si>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</si>
  <si>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</si>
  <si>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</si>
  <si>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</si>
  <si>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</si>
  <si>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</si>
  <si>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</si>
  <si>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</si>
  <si>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</si>
  <si>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</si>
  <si>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</si>
  <si>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</si>
  <si>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</si>
  <si>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</si>
  <si>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</si>
  <si>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</si>
  <si>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</si>
  <si>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</si>
  <si>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</si>
  <si>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</si>
  <si>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</si>
  <si>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</si>
  <si>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</si>
  <si>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</si>
  <si>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</si>
  <si>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</si>
  <si>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</si>
  <si>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</si>
  <si>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</si>
  <si>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</si>
  <si>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</si>
  <si>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</si>
  <si>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</si>
  <si>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</si>
  <si>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</si>
  <si>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</si>
  <si>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</si>
  <si>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</si>
  <si>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</si>
  <si>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</si>
  <si>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</si>
  <si>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</si>
  <si>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</si>
  <si>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</si>
  <si>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</si>
  <si>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</si>
  <si>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</si>
  <si>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</si>
  <si>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</si>
  <si>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</si>
  <si>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</si>
  <si>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</si>
  <si>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</si>
  <si>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</si>
  <si>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</si>
  <si>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</si>
  <si>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</si>
  <si>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</si>
  <si>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</si>
  <si>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</si>
  <si>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</si>
  <si>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</si>
  <si>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</si>
  <si>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</si>
  <si>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</si>
  <si>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</si>
  <si>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</si>
  <si>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</si>
  <si>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</si>
  <si>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</si>
  <si>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</si>
  <si>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</si>
  <si>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</si>
  <si>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</si>
  <si>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</si>
  <si>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</si>
  <si>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</si>
  <si>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</si>
  <si>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</si>
  <si>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</si>
  <si>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</si>
  <si>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</si>
  <si>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</si>
  <si>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</si>
  <si>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</si>
  <si>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</si>
  <si>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</si>
  <si>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</si>
  <si>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</si>
  <si>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</si>
  <si>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</si>
  <si>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</si>
  <si>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</si>
  <si>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</si>
  <si>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</si>
  <si>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</si>
  <si>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</si>
  <si>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</si>
  <si>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</si>
  <si>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</si>
  <si>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</si>
  <si>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</si>
  <si>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</si>
  <si>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</si>
  <si>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</si>
  <si>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</si>
  <si>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</si>
  <si>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</si>
  <si>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</si>
  <si>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</si>
  <si>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</si>
  <si>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</si>
  <si>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</si>
  <si>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</si>
  <si>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</si>
  <si>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</si>
  <si>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</si>
  <si>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</si>
  <si>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</si>
  <si>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</si>
  <si>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</si>
  <si>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</si>
  <si>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</si>
  <si>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</si>
  <si>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</si>
  <si>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</si>
  <si>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</si>
  <si>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</si>
  <si>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</si>
  <si>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</si>
  <si>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</si>
  <si>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</si>
  <si>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</si>
  <si>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</si>
  <si>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</si>
  <si>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</si>
  <si>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</si>
  <si>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</si>
  <si>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</si>
  <si>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</si>
  <si>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</si>
  <si>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</si>
  <si>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</si>
  <si>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</si>
  <si>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</si>
  <si>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</si>
  <si>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</si>
  <si>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</si>
  <si>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</si>
  <si>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</si>
  <si>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</si>
  <si>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</si>
  <si>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</si>
  <si>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</si>
  <si>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</si>
  <si>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</si>
  <si>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</si>
  <si>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</si>
  <si>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</si>
  <si>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</si>
  <si>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</si>
  <si>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</si>
  <si>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</si>
  <si>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</si>
  <si>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</si>
  <si>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</si>
  <si>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</si>
  <si>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</si>
  <si>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</si>
  <si>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</si>
  <si>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</si>
  <si>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</si>
  <si>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</si>
  <si>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</si>
  <si>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</si>
  <si>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</si>
  <si>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</si>
  <si>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</si>
  <si>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</si>
  <si>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</si>
  <si>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</si>
  <si>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</si>
  <si>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</si>
  <si>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</si>
  <si>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</si>
  <si>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</si>
  <si>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</si>
  <si>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</si>
  <si>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</si>
  <si>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</si>
  <si>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</si>
  <si>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</si>
  <si>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</si>
  <si>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</si>
  <si>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</si>
  <si>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</si>
  <si>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</si>
  <si>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</si>
  <si>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</si>
  <si>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</si>
  <si>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</si>
  <si>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</si>
  <si>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</si>
  <si>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</si>
  <si>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</si>
  <si>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</si>
  <si>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</si>
  <si>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</si>
  <si>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</si>
  <si>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</si>
  <si>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</si>
  <si>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</si>
  <si>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</si>
  <si>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</si>
  <si>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</si>
  <si>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</si>
  <si>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</si>
  <si>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</si>
  <si>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</si>
  <si>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</si>
  <si>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</si>
  <si>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</si>
  <si>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</si>
  <si>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</si>
  <si>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</si>
  <si>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</si>
  <si>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</si>
  <si>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</si>
  <si>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</si>
  <si>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</si>
  <si>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</si>
  <si>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</si>
  <si>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</si>
  <si>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</si>
  <si>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</si>
  <si>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</si>
  <si>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</si>
  <si>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</si>
  <si>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</si>
  <si>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</si>
  <si>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</si>
  <si>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</si>
  <si>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</si>
  <si>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</si>
  <si>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</si>
  <si>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</si>
  <si>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</si>
  <si>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</si>
  <si>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</si>
  <si>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</si>
  <si>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</si>
  <si>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</si>
  <si>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</si>
  <si>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</si>
  <si>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</si>
  <si>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</si>
  <si>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</si>
  <si>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</si>
  <si>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</si>
  <si>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</si>
  <si>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</si>
  <si>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</si>
  <si>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</si>
  <si>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</si>
  <si>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</si>
  <si>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</si>
  <si>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</si>
  <si>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</si>
  <si>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</si>
  <si>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</si>
  <si>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</si>
  <si>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</si>
  <si>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</si>
  <si>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</si>
  <si>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</si>
  <si>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</si>
  <si>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</si>
  <si>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</si>
  <si>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</si>
  <si>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</si>
  <si>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</si>
  <si>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</si>
  <si>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</si>
  <si>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</si>
  <si>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</si>
  <si>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</si>
  <si>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</si>
  <si>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</si>
  <si>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</si>
  <si>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</si>
  <si>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</si>
  <si>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</si>
  <si>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</si>
  <si>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</si>
  <si>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</si>
  <si>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</si>
  <si>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</si>
  <si>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</si>
  <si>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</si>
  <si>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</si>
  <si>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</si>
  <si>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</si>
  <si>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</si>
  <si>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</si>
  <si>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</si>
  <si>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</si>
  <si>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</si>
  <si>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</si>
  <si>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</si>
  <si>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</si>
  <si>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</si>
  <si>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</si>
  <si>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</si>
  <si>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</si>
  <si>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</si>
  <si>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</si>
  <si>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</si>
  <si>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</si>
  <si>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</si>
  <si>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</si>
  <si>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</si>
  <si>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</si>
  <si>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</si>
  <si>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</si>
  <si>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</si>
  <si>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</si>
  <si>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</si>
  <si>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</si>
  <si>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</si>
  <si>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</si>
  <si>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</si>
  <si>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</si>
  <si>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</si>
  <si>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</si>
  <si>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</si>
  <si>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</si>
  <si>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</si>
  <si>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</si>
  <si>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</si>
  <si>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</si>
  <si>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</si>
  <si>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</si>
  <si>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</si>
  <si>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</si>
  <si>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</si>
  <si>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</si>
  <si>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</si>
  <si>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</si>
  <si>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</si>
  <si>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</si>
  <si>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</si>
  <si>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</si>
  <si>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</si>
  <si>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</si>
  <si>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</si>
  <si>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</si>
  <si>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</si>
  <si>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</si>
  <si>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</si>
  <si>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</si>
  <si>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</si>
  <si>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</si>
  <si>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</si>
  <si>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</si>
  <si>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</si>
  <si>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</si>
  <si>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</si>
  <si>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</si>
  <si>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</si>
  <si>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</si>
  <si>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</si>
  <si>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</si>
  <si>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</si>
  <si>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</si>
  <si>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</si>
  <si>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</si>
  <si>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</si>
  <si>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</si>
  <si>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</si>
  <si>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</si>
  <si>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</si>
  <si>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</si>
  <si>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</si>
  <si>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</si>
  <si>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</si>
  <si>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</si>
  <si>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</si>
  <si>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</si>
  <si>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</si>
  <si>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</si>
  <si>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</si>
  <si>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</si>
  <si>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</si>
  <si>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</si>
  <si>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</si>
  <si>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</si>
  <si>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</si>
  <si>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</si>
  <si>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</si>
  <si>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</si>
  <si>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</si>
  <si>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</si>
  <si>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</si>
  <si>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</si>
  <si>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</si>
  <si>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</si>
  <si>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</si>
  <si>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</si>
  <si>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</si>
  <si>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</si>
  <si>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</si>
  <si>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</si>
  <si>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</si>
  <si>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</si>
  <si>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</si>
  <si>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</si>
  <si>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</si>
  <si>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</si>
  <si>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</si>
  <si>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</si>
  <si>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</si>
  <si>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</si>
  <si>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</si>
  <si>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</si>
  <si>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</si>
  <si>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</si>
  <si>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</si>
  <si>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</si>
  <si>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</si>
  <si>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</si>
  <si>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</si>
  <si>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</si>
  <si>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</si>
  <si>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</si>
  <si>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</si>
  <si>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</si>
  <si>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</si>
  <si>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</si>
  <si>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</si>
  <si>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</si>
  <si>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</si>
  <si>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</si>
  <si>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</si>
  <si>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</si>
  <si>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</si>
  <si>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</si>
  <si>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</si>
  <si>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</si>
  <si>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</si>
  <si>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</si>
  <si>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</si>
  <si>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</si>
  <si>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</si>
  <si>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</si>
  <si>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</si>
  <si>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</si>
  <si>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</si>
  <si>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</si>
  <si>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</si>
  <si>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</si>
  <si>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</si>
  <si>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</si>
  <si>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</si>
  <si>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</si>
  <si>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</si>
  <si>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</si>
  <si>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</si>
  <si>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</si>
  <si>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</si>
  <si>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</si>
  <si>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</si>
  <si>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</si>
  <si>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</si>
  <si>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</si>
  <si>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</si>
  <si>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</si>
  <si>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</si>
  <si>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</si>
  <si>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</si>
  <si>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</si>
  <si>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</si>
  <si>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</si>
  <si>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</si>
  <si>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</si>
  <si>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</si>
  <si>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</si>
  <si>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</si>
  <si>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</si>
  <si>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</si>
  <si>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</si>
  <si>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</si>
  <si>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</si>
  <si>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</si>
  <si>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</si>
  <si>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</si>
  <si>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</si>
  <si>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</si>
  <si>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</si>
  <si>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</si>
  <si>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</si>
  <si>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</si>
  <si>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</si>
  <si>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</si>
  <si>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</si>
  <si>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</si>
  <si>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</si>
  <si>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</si>
  <si>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</si>
  <si>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</si>
  <si>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</si>
  <si>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</si>
  <si>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</si>
  <si>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</si>
  <si>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</si>
  <si>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</si>
  <si>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</si>
  <si>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</si>
  <si>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</si>
  <si>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</si>
  <si>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</si>
  <si>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</si>
  <si>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</si>
  <si>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</si>
  <si>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</si>
  <si>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</si>
  <si>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</si>
  <si>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</si>
  <si>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</si>
  <si>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</si>
  <si>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</si>
  <si>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</si>
  <si>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</si>
  <si>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</si>
  <si>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</si>
  <si>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</si>
  <si>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</si>
  <si>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</si>
  <si>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</si>
  <si>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</si>
  <si>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</si>
  <si>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</si>
  <si>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</si>
  <si>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</si>
  <si>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</si>
  <si>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</si>
  <si>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</si>
  <si>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</si>
  <si>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</si>
  <si>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</si>
  <si>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</si>
  <si>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</si>
  <si>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</si>
  <si>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</si>
  <si>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</si>
  <si>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</si>
  <si>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</si>
  <si>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</si>
  <si>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</si>
  <si>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</si>
  <si>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</si>
  <si>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</si>
  <si>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</si>
  <si>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</si>
  <si>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</si>
  <si>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</si>
  <si>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</si>
  <si>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</si>
  <si>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</si>
  <si>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</si>
  <si>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</si>
  <si>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</si>
  <si>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</si>
  <si>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</si>
  <si>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</si>
  <si>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</si>
  <si>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</si>
  <si>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</si>
  <si>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</si>
  <si>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</si>
  <si>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</si>
  <si>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</si>
  <si>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</si>
  <si>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</si>
  <si>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</si>
  <si>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</si>
  <si>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</si>
  <si>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</si>
  <si>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</si>
  <si>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</si>
  <si>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</si>
  <si>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</si>
  <si>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</si>
  <si>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</si>
  <si>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</si>
  <si>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</si>
  <si>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</si>
  <si>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</si>
  <si>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</si>
  <si>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</si>
  <si>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</si>
  <si>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</si>
  <si>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</si>
  <si>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</si>
  <si>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</si>
  <si>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</si>
  <si>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</si>
  <si>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</si>
  <si>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</si>
  <si>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</si>
  <si>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</si>
  <si>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</si>
  <si>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</si>
  <si>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</si>
  <si>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</si>
  <si>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</si>
  <si>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</si>
  <si>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</si>
  <si>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</si>
  <si>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</si>
  <si>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</si>
  <si>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</si>
  <si>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</si>
  <si>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</si>
  <si>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</si>
  <si>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</si>
  <si>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</si>
  <si>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</si>
  <si>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</si>
  <si>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</si>
  <si>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</si>
  <si>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</si>
  <si>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</si>
  <si>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</si>
  <si>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</si>
  <si>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</si>
  <si>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</si>
  <si>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</si>
  <si>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</si>
  <si>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</si>
  <si>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</si>
  <si>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</si>
  <si>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</si>
  <si>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</si>
  <si>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</si>
  <si>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</si>
  <si>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</si>
  <si>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</si>
  <si>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</si>
  <si>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</si>
  <si>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</si>
  <si>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</si>
  <si>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</si>
  <si>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</si>
  <si>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</si>
  <si>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</si>
  <si>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</si>
  <si>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</si>
  <si>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</si>
  <si>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</si>
  <si>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</si>
  <si>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</si>
  <si>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</si>
  <si>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</si>
  <si>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</si>
  <si>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</si>
  <si>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</si>
  <si>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</si>
  <si>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</si>
  <si>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</si>
  <si>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</si>
  <si>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</si>
  <si>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</si>
  <si>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</si>
  <si>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</si>
  <si>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</si>
  <si>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</si>
  <si>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</si>
  <si>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</si>
  <si>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</si>
  <si>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</si>
  <si>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</si>
  <si>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</si>
  <si>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</si>
  <si>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</si>
  <si>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</si>
  <si>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</si>
  <si>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</si>
  <si>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</si>
  <si>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</si>
  <si>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</si>
  <si>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</si>
  <si>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</si>
  <si>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</si>
  <si>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</si>
  <si>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</si>
  <si>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</si>
  <si>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</si>
  <si>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</si>
  <si>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</si>
  <si>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</si>
  <si>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</si>
  <si>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</si>
  <si>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</si>
  <si>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</si>
  <si>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</si>
  <si>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</si>
  <si>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</si>
  <si>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</si>
  <si>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</si>
  <si>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</si>
  <si>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</si>
  <si>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</si>
  <si>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</si>
  <si>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</si>
  <si>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</si>
  <si>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</si>
  <si>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</si>
  <si>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</si>
  <si>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</si>
  <si>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</si>
  <si>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</si>
  <si>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</si>
  <si>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</si>
  <si>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</si>
  <si>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</si>
  <si>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</si>
  <si>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</si>
  <si>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</si>
  <si>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</si>
  <si>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</si>
  <si>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</si>
  <si>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</si>
  <si>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</si>
  <si>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</si>
  <si>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</si>
  <si>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</si>
  <si>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</si>
  <si>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</si>
  <si>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</si>
  <si>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</si>
  <si>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</si>
  <si>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</si>
  <si>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</si>
  <si>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</si>
  <si>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</si>
  <si>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</si>
  <si>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</si>
  <si>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</si>
  <si>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</si>
  <si>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</si>
  <si>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</si>
  <si>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</si>
  <si>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</si>
  <si>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</si>
  <si>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</si>
  <si>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</si>
  <si>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</si>
  <si>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</si>
  <si>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</si>
  <si>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</si>
  <si>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</si>
  <si>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</si>
  <si>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</si>
  <si>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</si>
  <si>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</si>
  <si>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</si>
  <si>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</si>
  <si>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</si>
  <si>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</si>
  <si>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</si>
  <si>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</si>
  <si>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</si>
  <si>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</si>
  <si>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</si>
  <si>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</si>
  <si>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</si>
  <si>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</si>
  <si>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</si>
  <si>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</si>
  <si>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</si>
  <si>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</si>
  <si>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</si>
  <si>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</si>
  <si>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</si>
  <si>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</si>
  <si>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</si>
  <si>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</si>
  <si>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</si>
  <si>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</si>
  <si>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</si>
  <si>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</si>
  <si>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</si>
  <si>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</si>
  <si>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</si>
  <si>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</si>
  <si>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</si>
  <si>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</si>
  <si>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</si>
  <si>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</si>
  <si>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</si>
  <si>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</si>
  <si>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</si>
  <si>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</si>
  <si>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</si>
  <si>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</si>
  <si>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</si>
  <si>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</si>
  <si>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</si>
  <si>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</si>
  <si>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</si>
  <si>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</si>
  <si>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</si>
  <si>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</si>
  <si>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</si>
  <si>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</si>
  <si>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</si>
  <si>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</si>
  <si>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</si>
  <si>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</si>
  <si>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</si>
  <si>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</si>
  <si>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</si>
  <si>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</si>
  <si>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</si>
  <si>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</si>
  <si>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</si>
  <si>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</si>
  <si>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</si>
  <si>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</si>
  <si>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</si>
  <si>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</si>
  <si>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</si>
  <si>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</si>
  <si>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</si>
  <si>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</si>
  <si>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</si>
  <si>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</si>
  <si>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</si>
  <si>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</si>
  <si>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</si>
  <si>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</si>
  <si>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</si>
  <si>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</si>
  <si>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</si>
  <si>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</si>
  <si>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</si>
  <si>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</si>
  <si>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</si>
  <si>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</si>
  <si>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</si>
  <si>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</si>
  <si>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</si>
  <si>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</si>
  <si>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</si>
  <si>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</si>
  <si>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</si>
  <si>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</si>
  <si>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</si>
  <si>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</si>
  <si>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</si>
  <si>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</si>
  <si>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</si>
  <si>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</si>
  <si>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</si>
  <si>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</si>
  <si>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</si>
  <si>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</si>
  <si>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</si>
  <si>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</si>
  <si>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</si>
  <si>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</si>
  <si>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</si>
  <si>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</si>
  <si>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</si>
  <si>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</si>
  <si>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</si>
  <si>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</si>
  <si>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</si>
  <si>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</si>
  <si>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</si>
  <si>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</si>
  <si>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</si>
  <si>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</si>
  <si>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</si>
  <si>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</si>
  <si>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</si>
  <si>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</si>
  <si>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</si>
  <si>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</si>
  <si>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</si>
  <si>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</si>
  <si>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</si>
  <si>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</si>
  <si>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</si>
  <si>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</si>
  <si>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</si>
  <si>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</si>
  <si>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</si>
  <si>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</si>
  <si>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</si>
  <si>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</si>
  <si>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</si>
  <si>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</si>
  <si>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</si>
  <si>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</si>
  <si>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</si>
  <si>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</si>
  <si>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</si>
  <si>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</si>
  <si>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</si>
  <si>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</si>
  <si>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</si>
  <si>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</si>
  <si>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</si>
  <si>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</si>
  <si>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</si>
  <si>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</si>
  <si>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</si>
  <si>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</si>
  <si>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</si>
  <si>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</si>
  <si>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</si>
  <si>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</si>
  <si>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</si>
  <si>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</si>
  <si>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</si>
  <si>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</si>
  <si>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</si>
  <si>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</si>
  <si>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</si>
  <si>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</si>
  <si>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</si>
  <si>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</si>
  <si>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</si>
  <si>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</si>
  <si>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</si>
  <si>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</si>
  <si>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</si>
  <si>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</si>
  <si>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</si>
  <si>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</si>
  <si>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</si>
  <si>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</si>
  <si>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</si>
  <si>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</si>
  <si>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</si>
  <si>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</si>
  <si>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</si>
  <si>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</si>
  <si>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</si>
  <si>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</si>
  <si>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</si>
  <si>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</si>
  <si>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</si>
  <si>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</si>
  <si>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</si>
  <si>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</si>
  <si>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</si>
  <si>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</si>
  <si>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</si>
  <si>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</si>
  <si>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</si>
  <si>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</si>
  <si>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</si>
  <si>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</si>
  <si>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</si>
  <si>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</si>
  <si>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</si>
  <si>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</si>
  <si>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</si>
  <si>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</si>
  <si>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</si>
  <si>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</si>
  <si>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</si>
  <si>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</si>
  <si>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</si>
  <si>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</si>
  <si>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</si>
  <si>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</si>
  <si>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</si>
  <si>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</si>
  <si>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</si>
  <si>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</si>
  <si>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</si>
  <si>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</si>
  <si>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</si>
  <si>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</si>
  <si>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</si>
  <si>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</si>
  <si>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</si>
  <si>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</si>
  <si>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</si>
  <si>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</si>
  <si>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</si>
  <si>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</si>
  <si>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</si>
  <si>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</si>
  <si>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</si>
  <si>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</si>
  <si>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</si>
  <si>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</si>
  <si>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</si>
  <si>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</si>
  <si>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</si>
  <si>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</si>
  <si>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</si>
  <si>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</si>
  <si>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</si>
  <si>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</si>
  <si>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</si>
  <si>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</si>
  <si>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</si>
  <si>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</si>
  <si>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</si>
  <si>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</si>
  <si>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</si>
  <si>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</si>
  <si>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</si>
  <si>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</si>
  <si>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</si>
  <si>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</si>
  <si>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</si>
  <si>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</si>
  <si>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</si>
  <si>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</si>
  <si>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</si>
  <si>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</si>
  <si>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</si>
  <si>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</si>
  <si>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</si>
  <si>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</si>
  <si>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</si>
  <si>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</si>
  <si>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</si>
  <si>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</si>
  <si>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</si>
  <si>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</si>
  <si>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</si>
  <si>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</si>
  <si>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</si>
  <si>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</si>
  <si>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</si>
  <si>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</si>
  <si>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</si>
  <si>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</si>
  <si>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</si>
  <si>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</si>
  <si>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</si>
  <si>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</si>
  <si>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</si>
  <si>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</si>
  <si>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</si>
  <si>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</si>
  <si>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</si>
  <si>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</si>
  <si>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</si>
  <si>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</si>
  <si>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</si>
  <si>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</si>
  <si>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</si>
  <si>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</si>
  <si>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</si>
  <si>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</si>
  <si>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</si>
  <si>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</si>
  <si>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</si>
  <si>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</si>
  <si>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</si>
  <si>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</si>
  <si>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</si>
  <si>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</si>
  <si>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</si>
  <si>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</si>
  <si>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</si>
  <si>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</si>
  <si>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</si>
  <si>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</si>
  <si>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</si>
  <si>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</si>
  <si>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</si>
  <si>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</si>
  <si>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</si>
  <si>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</si>
  <si>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</si>
  <si>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</si>
  <si>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</si>
  <si>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</si>
  <si>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</si>
  <si>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</si>
  <si>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</si>
  <si>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</si>
  <si>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</si>
  <si>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</si>
  <si>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</si>
  <si>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</si>
  <si>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</si>
  <si>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</si>
  <si>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</si>
  <si>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</si>
  <si>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</si>
  <si>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</si>
  <si>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</si>
  <si>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</si>
  <si>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</si>
  <si>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</si>
  <si>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</si>
  <si>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</si>
  <si>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</si>
  <si>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</si>
  <si>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</si>
  <si>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</si>
  <si>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</si>
  <si>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</si>
  <si>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</si>
  <si>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</si>
  <si>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</si>
  <si>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</si>
  <si>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</si>
  <si>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</si>
  <si>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</si>
  <si>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</si>
  <si>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</si>
  <si>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</si>
  <si>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</si>
  <si>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</si>
  <si>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</si>
  <si>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</si>
  <si>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</si>
  <si>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</si>
  <si>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</si>
  <si>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</si>
  <si>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</si>
  <si>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</si>
  <si>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</si>
  <si>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</si>
  <si>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</si>
  <si>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</si>
  <si>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</si>
  <si>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</si>
  <si>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</si>
  <si>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</si>
  <si>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</si>
  <si>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</si>
  <si>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</si>
  <si>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</si>
  <si>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</si>
  <si>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</si>
  <si>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</si>
  <si>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</si>
  <si>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</si>
  <si>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</si>
  <si>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</si>
  <si>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</si>
  <si>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</si>
  <si>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</si>
  <si>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</si>
  <si>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</si>
  <si>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</si>
  <si>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</si>
  <si>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</si>
  <si>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</si>
  <si>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</si>
  <si>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</si>
  <si>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</si>
  <si>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</si>
  <si>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</si>
  <si>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</si>
  <si>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</si>
  <si>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</si>
  <si>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</si>
  <si>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</si>
  <si>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</si>
  <si>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</si>
  <si>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</si>
  <si>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</si>
  <si>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</si>
  <si>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</si>
  <si>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</si>
  <si>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</si>
  <si>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</si>
  <si>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</si>
  <si>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</si>
  <si>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</si>
  <si>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</si>
  <si>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</si>
  <si>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</si>
  <si>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</si>
  <si>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</si>
  <si>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</si>
  <si>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</si>
  <si>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</si>
  <si>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</si>
  <si>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</si>
  <si>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</si>
  <si>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</si>
  <si>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</si>
  <si>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</si>
  <si>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</si>
  <si>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</si>
  <si>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</si>
  <si>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</si>
  <si>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</si>
  <si>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</si>
  <si>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</si>
  <si>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</si>
  <si>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</si>
  <si>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</si>
  <si>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</si>
  <si>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</si>
  <si>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</si>
  <si>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</si>
  <si>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</si>
  <si>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</si>
  <si>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</si>
  <si>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</si>
  <si>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</si>
  <si>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</si>
  <si>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</si>
  <si>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</si>
  <si>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</si>
  <si>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</si>
  <si>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</si>
  <si>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</si>
  <si>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</si>
  <si>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</si>
  <si>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</si>
  <si>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</si>
  <si>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</si>
  <si>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</si>
  <si>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</si>
  <si>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</si>
  <si>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</si>
  <si>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</si>
  <si>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</si>
  <si>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</si>
  <si>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</si>
  <si>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</si>
  <si>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</si>
  <si>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</si>
  <si>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</si>
  <si>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</si>
  <si>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</si>
  <si>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</si>
  <si>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</si>
  <si>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</si>
  <si>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</si>
  <si>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</si>
  <si>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</si>
  <si>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</si>
  <si>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</si>
  <si>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</si>
  <si>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</si>
  <si>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</si>
  <si>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</si>
  <si>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</si>
  <si>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</si>
  <si>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</si>
  <si>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</si>
  <si>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</si>
  <si>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</si>
  <si>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</si>
  <si>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</si>
  <si>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</si>
  <si>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</si>
  <si>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</si>
  <si>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</si>
  <si>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</si>
  <si>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</si>
  <si>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</si>
  <si>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</si>
  <si>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</si>
  <si>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</si>
  <si>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</si>
  <si>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</si>
  <si>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</si>
  <si>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</si>
  <si>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</si>
  <si>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</si>
  <si>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</si>
  <si>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</si>
  <si>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</si>
  <si>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</si>
  <si>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</si>
  <si>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</si>
  <si>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</si>
  <si>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</si>
  <si>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</si>
  <si>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</si>
  <si>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</si>
  <si>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</si>
  <si>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</si>
  <si>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</si>
  <si>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</si>
  <si>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</si>
  <si>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</si>
  <si>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</si>
  <si>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</si>
  <si>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</si>
  <si>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</si>
  <si>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</si>
  <si>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</si>
  <si>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</si>
  <si>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</si>
  <si>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</si>
  <si>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</si>
  <si>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</si>
  <si>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</si>
  <si>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</si>
  <si>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</si>
  <si>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</si>
  <si>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</si>
  <si>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</si>
  <si>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</si>
  <si>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</si>
  <si>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</si>
  <si>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</si>
  <si>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</si>
  <si>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</si>
  <si>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</si>
  <si>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</si>
  <si>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</si>
  <si>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</si>
  <si>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</si>
  <si>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</si>
  <si>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</si>
  <si>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</si>
  <si>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</si>
  <si>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</si>
  <si>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</si>
  <si>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</si>
  <si>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</si>
  <si>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</si>
  <si>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</si>
  <si>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</si>
  <si>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</si>
  <si>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</si>
  <si>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</si>
  <si>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</si>
  <si>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</si>
  <si>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</si>
  <si>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</si>
  <si>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</si>
  <si>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</si>
  <si>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</si>
  <si>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</si>
  <si>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</si>
  <si>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</si>
  <si>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</si>
  <si>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</si>
  <si>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</si>
  <si>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</si>
  <si>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</si>
  <si>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</si>
  <si>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</si>
  <si>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</si>
  <si>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</si>
  <si>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</si>
  <si>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</si>
  <si>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</si>
  <si>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</si>
  <si>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</si>
  <si>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</si>
  <si>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</si>
  <si>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</si>
  <si>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</si>
  <si>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</si>
  <si>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</si>
  <si>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</si>
  <si>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</si>
  <si>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</si>
  <si>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</si>
  <si>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</si>
  <si>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</si>
  <si>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</si>
  <si>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</si>
  <si>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</si>
  <si>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</si>
  <si>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</si>
  <si>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</si>
  <si>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</si>
  <si>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</si>
  <si>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</si>
  <si>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</si>
  <si>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</si>
  <si>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</si>
  <si>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</si>
  <si>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</si>
  <si>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</si>
  <si>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</si>
  <si>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</si>
  <si>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</si>
  <si>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</si>
  <si>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</si>
  <si>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</si>
  <si>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</si>
  <si>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</si>
  <si>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</si>
  <si>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</si>
  <si>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</si>
  <si>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</si>
  <si>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</si>
  <si>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</si>
  <si>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</si>
  <si>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</si>
  <si>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</si>
  <si>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</si>
  <si>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</si>
  <si>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</si>
  <si>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</si>
  <si>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</si>
  <si>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</si>
  <si>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</si>
  <si>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</si>
  <si>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</si>
  <si>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</si>
  <si>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</si>
  <si>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</si>
  <si>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</si>
  <si>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</si>
  <si>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</si>
  <si>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</si>
  <si>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</si>
  <si>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</si>
  <si>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</si>
  <si>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</si>
  <si>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</si>
  <si>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</si>
  <si>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</si>
  <si>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</si>
  <si>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</si>
  <si>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</si>
  <si>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</si>
  <si>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</si>
  <si>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</si>
  <si>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</si>
  <si>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</si>
  <si>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</si>
  <si>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</si>
  <si>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</si>
  <si>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</si>
  <si>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</si>
  <si>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</si>
  <si>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</si>
  <si>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</si>
  <si>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</si>
  <si>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</si>
  <si>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</si>
  <si>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</si>
  <si>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</si>
  <si>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</si>
  <si>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</si>
  <si>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</si>
  <si>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</si>
  <si>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</si>
  <si>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</si>
  <si>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</si>
  <si>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</si>
  <si>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</si>
  <si>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</si>
  <si>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</si>
  <si>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</si>
  <si>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</si>
  <si>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</si>
  <si>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</si>
  <si>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</si>
  <si>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</si>
  <si>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</si>
  <si>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</si>
  <si>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</si>
  <si>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</si>
  <si>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</si>
  <si>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</si>
  <si>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</si>
  <si>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</si>
  <si>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</si>
  <si>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</si>
  <si>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</si>
  <si>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</si>
  <si>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</si>
  <si>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</si>
  <si>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</si>
  <si>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</si>
  <si>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</si>
  <si>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</si>
  <si>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</si>
  <si>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</si>
  <si>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</si>
  <si>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</si>
  <si>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</si>
  <si>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</si>
  <si>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</si>
  <si>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</si>
  <si>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</si>
  <si>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</si>
  <si>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</si>
  <si>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</si>
  <si>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</si>
  <si>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</si>
  <si>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</si>
  <si>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</si>
  <si>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</si>
  <si>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</si>
  <si>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</si>
  <si>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</si>
  <si>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</si>
  <si>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</si>
  <si>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</si>
  <si>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</si>
  <si>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</si>
  <si>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</si>
  <si>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</si>
  <si>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</si>
  <si>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</si>
  <si>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</si>
  <si>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</si>
  <si>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</si>
  <si>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</si>
  <si>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</si>
  <si>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</si>
  <si>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</si>
  <si>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</si>
  <si>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</si>
  <si>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</si>
  <si>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</si>
  <si>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</si>
  <si>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</si>
  <si>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</si>
  <si>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</si>
  <si>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</si>
  <si>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</si>
  <si>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</si>
  <si>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</si>
  <si>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</si>
  <si>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</si>
  <si>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</si>
  <si>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</si>
  <si>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</si>
  <si>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</si>
  <si>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</si>
  <si>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</si>
  <si>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</si>
  <si>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</si>
  <si>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</si>
  <si>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</si>
  <si>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</si>
  <si>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</si>
  <si>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</si>
  <si>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</si>
  <si>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</si>
  <si>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</si>
  <si>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</si>
  <si>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</si>
  <si>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</si>
  <si>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</si>
  <si>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</si>
  <si>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</si>
  <si>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</si>
  <si>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</si>
  <si>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</si>
  <si>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</si>
  <si>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</si>
  <si>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</si>
  <si>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</si>
  <si>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</si>
  <si>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</si>
  <si>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</si>
  <si>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</si>
  <si>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</si>
  <si>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</si>
  <si>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</si>
  <si>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</si>
  <si>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</si>
  <si>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</si>
  <si>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</si>
  <si>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</si>
  <si>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</si>
  <si>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</si>
  <si>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</si>
  <si>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</si>
  <si>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</si>
  <si>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</si>
  <si>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</si>
  <si>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</si>
  <si>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</si>
  <si>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</si>
  <si>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</si>
  <si>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</si>
  <si>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</si>
  <si>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</si>
  <si>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</si>
  <si>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</si>
  <si>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</si>
  <si>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</si>
  <si>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</si>
  <si>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</si>
  <si>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</si>
  <si>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</si>
  <si>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</si>
  <si>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</si>
  <si>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</si>
  <si>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</si>
  <si>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</si>
  <si>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</si>
  <si>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</si>
  <si>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</si>
  <si>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</si>
  <si>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</si>
  <si>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</si>
  <si>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</si>
  <si>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</si>
  <si>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</si>
  <si>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</si>
  <si>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</si>
  <si>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</si>
  <si>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</si>
  <si>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</si>
  <si>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</si>
  <si>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</si>
  <si>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</si>
  <si>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</si>
  <si>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</si>
  <si>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</si>
  <si>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</si>
  <si>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</si>
  <si>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</si>
  <si>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</si>
  <si>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</si>
  <si>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</si>
  <si>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</si>
  <si>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</si>
  <si>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</si>
  <si>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</si>
  <si>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</si>
  <si>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</si>
  <si>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</si>
  <si>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</si>
  <si>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</si>
  <si>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</si>
  <si>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</si>
  <si>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</si>
  <si>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</si>
  <si>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</si>
  <si>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</si>
  <si>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</si>
  <si>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</si>
  <si>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</si>
  <si>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</si>
  <si>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</si>
  <si>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</si>
  <si>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</si>
  <si>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</si>
  <si>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</si>
  <si>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</si>
  <si>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</si>
  <si>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</si>
  <si>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</si>
  <si>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</si>
  <si>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</si>
  <si>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</si>
  <si>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</si>
  <si>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</si>
  <si>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</si>
  <si>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</si>
  <si>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</si>
  <si>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</si>
  <si>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</si>
  <si>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</si>
  <si>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</si>
  <si>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</si>
  <si>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</si>
  <si>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</si>
  <si>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</si>
  <si>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</si>
  <si>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</si>
  <si>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</si>
  <si>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</si>
  <si>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</si>
  <si>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</si>
  <si>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</si>
  <si>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</si>
  <si>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</si>
  <si>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</si>
  <si>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</si>
  <si>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</si>
  <si>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</si>
  <si>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</si>
  <si>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</si>
  <si>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</si>
  <si>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</si>
  <si>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</si>
  <si>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</si>
  <si>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</si>
  <si>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</si>
  <si>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</si>
  <si>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</si>
  <si>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</si>
  <si>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</si>
  <si>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</si>
  <si>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</si>
  <si>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</si>
  <si>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</si>
  <si>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</si>
  <si>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</si>
  <si>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</si>
  <si>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</si>
  <si>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</si>
  <si>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</si>
  <si>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</si>
  <si>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</si>
  <si>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</si>
  <si>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</si>
  <si>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</si>
  <si>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</si>
  <si>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</si>
  <si>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</si>
  <si>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</si>
  <si>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</si>
  <si>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</si>
  <si>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</si>
  <si>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</si>
  <si>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</si>
  <si>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</si>
  <si>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</si>
  <si>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</si>
  <si>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</si>
  <si>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</si>
  <si>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</si>
  <si>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</si>
  <si>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</si>
  <si>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</si>
  <si>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</si>
  <si>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</si>
  <si>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</si>
  <si>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</si>
  <si>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</si>
  <si>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</si>
  <si>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</si>
  <si>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</si>
  <si>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</si>
  <si>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</si>
  <si>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</si>
  <si>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</si>
  <si>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</si>
  <si>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</si>
  <si>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</si>
  <si>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</si>
  <si>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</si>
  <si>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</si>
  <si>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</si>
  <si>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</si>
  <si>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</si>
  <si>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</si>
  <si>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</si>
  <si>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</si>
  <si>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</si>
  <si>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</si>
  <si>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</si>
  <si>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</si>
  <si>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</si>
  <si>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</si>
  <si>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</si>
  <si>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</si>
  <si>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</si>
  <si>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</si>
  <si>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</si>
  <si>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</si>
  <si>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</si>
  <si>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</si>
  <si>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</si>
  <si>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</si>
  <si>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</si>
  <si>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</si>
  <si>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</si>
  <si>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</si>
  <si>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</si>
  <si>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</si>
  <si>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</si>
  <si>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</si>
  <si>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</si>
  <si>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</si>
  <si>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</si>
  <si>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</si>
  <si>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</si>
  <si>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</si>
  <si>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</si>
  <si>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</si>
  <si>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</si>
  <si>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</si>
  <si>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</si>
  <si>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</si>
  <si>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</si>
  <si>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</si>
  <si>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</si>
  <si>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</si>
  <si>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</si>
  <si>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</si>
  <si>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</si>
  <si>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</si>
  <si>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</si>
  <si>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</si>
  <si>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</si>
  <si>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</si>
  <si>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</si>
  <si>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</si>
  <si>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</si>
  <si>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</si>
  <si>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</si>
  <si>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</si>
  <si>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</si>
  <si>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</si>
  <si>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</si>
  <si>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</si>
  <si>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</si>
  <si>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</si>
  <si>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</si>
  <si>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</si>
  <si>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</si>
  <si>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</si>
  <si>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</si>
  <si>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</si>
  <si>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</si>
  <si>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</si>
  <si>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</si>
  <si>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</si>
  <si>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</si>
  <si>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</si>
  <si>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</si>
  <si>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</si>
  <si>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</si>
  <si>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</si>
  <si>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</si>
  <si>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</si>
  <si>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</si>
  <si>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</si>
  <si>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</si>
  <si>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</si>
  <si>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</si>
  <si>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</si>
  <si>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</si>
  <si>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</si>
  <si>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</si>
  <si>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</si>
  <si>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</si>
  <si>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</si>
  <si>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</si>
  <si>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</si>
  <si>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</si>
  <si>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</si>
  <si>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</si>
  <si>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</si>
  <si>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</si>
  <si>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</si>
  <si>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</si>
  <si>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</si>
  <si>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</si>
  <si>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</si>
  <si>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</si>
  <si>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</si>
  <si>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</si>
  <si>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</si>
  <si>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</si>
  <si>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</si>
  <si>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</si>
  <si>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</si>
  <si>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</si>
  <si>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</si>
  <si>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</si>
  <si>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</si>
  <si>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</si>
  <si>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</si>
  <si>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</si>
  <si>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</si>
  <si>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</si>
  <si>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</si>
  <si>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</si>
  <si>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</si>
  <si>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</si>
  <si>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</si>
  <si>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</si>
  <si>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</si>
  <si>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</si>
  <si>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</si>
  <si>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</si>
  <si>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</si>
  <si>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</si>
  <si>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</si>
  <si>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</si>
  <si>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</si>
  <si>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</si>
  <si>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</si>
  <si>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</si>
  <si>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</si>
  <si>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</si>
  <si>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</si>
  <si>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</si>
  <si>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</si>
  <si>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</si>
  <si>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</si>
  <si>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</si>
  <si>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</si>
  <si>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</si>
  <si>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</si>
  <si>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</si>
  <si>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</si>
  <si>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</si>
  <si>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</si>
  <si>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</si>
  <si>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</si>
  <si>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</si>
  <si>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</si>
  <si>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</si>
  <si>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</si>
  <si>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</si>
  <si>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</si>
  <si>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</si>
  <si>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</si>
  <si>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</si>
  <si>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</si>
  <si>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</si>
  <si>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</si>
  <si>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</si>
  <si>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</si>
  <si>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</si>
  <si>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</si>
  <si>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</si>
  <si>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</si>
  <si>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</si>
  <si>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</si>
  <si>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</si>
  <si>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</si>
  <si>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</si>
  <si>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</si>
  <si>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</si>
  <si>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</si>
  <si>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</si>
  <si>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</si>
  <si>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</si>
  <si>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</si>
  <si>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</si>
  <si>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</si>
  <si>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</si>
  <si>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</si>
  <si>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</si>
  <si>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</si>
  <si>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</si>
  <si>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</si>
  <si>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</si>
  <si>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</si>
  <si>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</si>
  <si>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</si>
  <si>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</si>
  <si>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</si>
  <si>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</si>
  <si>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</si>
  <si>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</si>
  <si>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</si>
  <si>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</si>
  <si>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</si>
  <si>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</si>
  <si>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</si>
  <si>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</si>
  <si>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</si>
  <si>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</si>
  <si>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</si>
  <si>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</si>
  <si>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</si>
  <si>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</si>
  <si>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</si>
  <si>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</si>
  <si>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</si>
  <si>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</si>
  <si>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</si>
  <si>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</si>
  <si>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</si>
  <si>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</si>
  <si>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</si>
  <si>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</si>
  <si>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</si>
  <si>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</si>
  <si>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</si>
  <si>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</si>
  <si>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</si>
  <si>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</si>
  <si>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</si>
  <si>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</si>
  <si>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</si>
  <si>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</si>
  <si>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</si>
  <si>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</si>
  <si>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</si>
  <si>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</si>
  <si>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</si>
  <si>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</si>
  <si>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</si>
  <si>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</si>
  <si>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</si>
  <si>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</si>
  <si>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</si>
  <si>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</si>
  <si>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</si>
  <si>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</si>
  <si>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</si>
  <si>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</si>
  <si>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</si>
  <si>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</si>
  <si>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</si>
  <si>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</si>
  <si>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</si>
  <si>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</si>
  <si>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</si>
  <si>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</si>
  <si>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</si>
  <si>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</si>
  <si>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</si>
  <si>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</si>
  <si>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</si>
  <si>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</si>
  <si>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</si>
  <si>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</si>
  <si>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</si>
  <si>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</si>
  <si>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</si>
  <si>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</si>
  <si>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</si>
  <si>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</si>
  <si>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</si>
  <si>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</si>
  <si>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</si>
  <si>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</si>
  <si>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</si>
  <si>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</si>
  <si>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</si>
  <si>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</si>
  <si>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</si>
  <si>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</si>
  <si>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</si>
  <si>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</si>
  <si>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</si>
  <si>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</si>
  <si>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</si>
  <si>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</si>
  <si>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</si>
  <si>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</si>
  <si>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</si>
  <si>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</si>
  <si>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</si>
  <si>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</si>
  <si>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</si>
  <si>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</si>
  <si>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</si>
  <si>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</si>
  <si>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</si>
  <si>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</si>
  <si>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</si>
  <si>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</si>
  <si>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</si>
  <si>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</si>
  <si>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</si>
  <si>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</si>
  <si>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</si>
  <si>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</si>
  <si>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</si>
  <si>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</si>
  <si>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</si>
  <si>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</si>
  <si>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</si>
  <si>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</si>
  <si>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</si>
  <si>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</si>
  <si>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</si>
  <si>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</si>
  <si>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</si>
  <si>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</si>
  <si>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</si>
  <si>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</si>
  <si>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</si>
  <si>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</si>
  <si>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</si>
  <si>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</si>
  <si>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</si>
  <si>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</si>
  <si>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</si>
  <si>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</si>
  <si>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</si>
  <si>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</si>
  <si>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</si>
  <si>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</si>
  <si>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</si>
  <si>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</si>
  <si>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</si>
  <si>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</si>
  <si>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</si>
  <si>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</si>
  <si>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</si>
  <si>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</si>
  <si>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</si>
  <si>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</si>
  <si>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</si>
  <si>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</si>
  <si>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</si>
  <si>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</si>
  <si>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</si>
  <si>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</si>
  <si>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</si>
  <si>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</si>
  <si>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</si>
  <si>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</si>
  <si>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</si>
  <si>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</si>
  <si>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</si>
  <si>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</si>
  <si>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</si>
  <si>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</si>
  <si>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</si>
  <si>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</si>
  <si>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</si>
  <si>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</si>
  <si>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</si>
  <si>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</si>
  <si>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</si>
  <si>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</si>
  <si>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</si>
  <si>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</si>
  <si>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</si>
  <si>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</si>
  <si>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</si>
  <si>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</si>
  <si>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</si>
  <si>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</si>
  <si>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</si>
  <si>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</si>
  <si>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</si>
  <si>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</si>
  <si>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</si>
  <si>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</si>
  <si>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</si>
  <si>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</si>
  <si>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</si>
  <si>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</si>
  <si>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</si>
  <si>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</si>
  <si>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</si>
  <si>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</si>
  <si>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</si>
  <si>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</si>
  <si>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</si>
  <si>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</si>
  <si>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</si>
  <si>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</si>
  <si>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</si>
  <si>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</si>
  <si>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</si>
  <si>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</si>
  <si>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</si>
  <si>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</si>
  <si>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</si>
  <si>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</si>
  <si>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</si>
  <si>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</si>
  <si>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</si>
  <si>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</si>
  <si>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</si>
  <si>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</si>
  <si>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</si>
  <si>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</si>
  <si>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</si>
  <si>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</si>
  <si>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</si>
  <si>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</si>
  <si>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</si>
  <si>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</si>
  <si>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</si>
  <si>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</si>
  <si>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</si>
  <si>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</si>
  <si>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</si>
  <si>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</si>
  <si>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</si>
  <si>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</si>
  <si>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</si>
  <si>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</si>
  <si>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</si>
  <si>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</si>
  <si>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</si>
  <si>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</si>
  <si>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</si>
  <si>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</si>
  <si>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</si>
  <si>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</si>
  <si>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</si>
  <si>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</si>
  <si>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</si>
  <si>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</si>
  <si>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</si>
  <si>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</si>
  <si>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</si>
  <si>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</si>
  <si>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</si>
  <si>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</si>
  <si>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</si>
  <si>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</si>
  <si>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</si>
  <si>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</si>
  <si>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</si>
  <si>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</si>
  <si>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</si>
  <si>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</si>
  <si>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</si>
  <si>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</si>
  <si>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</si>
  <si>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</si>
  <si>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</si>
  <si>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</si>
  <si>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</si>
  <si>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</si>
  <si>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</si>
  <si>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</si>
  <si>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</si>
  <si>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</si>
  <si>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</si>
  <si>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</si>
  <si>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</si>
  <si>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</si>
  <si>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</si>
  <si>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</si>
  <si>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</si>
  <si>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</si>
  <si>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</si>
  <si>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</si>
  <si>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</si>
  <si>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</si>
  <si>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</si>
  <si>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</si>
  <si>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</si>
  <si>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</si>
  <si>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</si>
  <si>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</si>
  <si>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</si>
  <si>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</si>
  <si>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</si>
  <si>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</si>
  <si>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</si>
  <si>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</si>
  <si>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</si>
  <si>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</si>
  <si>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</si>
  <si>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</si>
  <si>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</si>
  <si>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</si>
  <si>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</si>
  <si>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</si>
  <si>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</si>
  <si>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</si>
  <si>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</si>
  <si>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</si>
  <si>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</si>
  <si>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</si>
  <si>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</si>
  <si>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</si>
  <si>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</si>
  <si>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</si>
  <si>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</si>
  <si>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</si>
  <si>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</si>
  <si>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</si>
  <si>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</si>
  <si>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</si>
  <si>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</si>
  <si>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</si>
  <si>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</si>
  <si>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</si>
  <si>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</si>
  <si>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</si>
  <si>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</si>
  <si>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</si>
  <si>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</si>
  <si>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</si>
  <si>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</si>
  <si>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</si>
  <si>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</si>
  <si>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</si>
  <si>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</si>
  <si>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</si>
  <si>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</si>
  <si>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</si>
  <si>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</si>
  <si>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</si>
  <si>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</si>
  <si>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</si>
  <si>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</si>
  <si>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</si>
  <si>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</si>
  <si>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</si>
  <si>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</si>
  <si>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</si>
  <si>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</si>
  <si>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</si>
  <si>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</si>
  <si>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</si>
  <si>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</si>
  <si>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</si>
  <si>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</si>
  <si>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</si>
  <si>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</si>
  <si>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</si>
  <si>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</si>
  <si>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</si>
  <si>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</si>
  <si>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</si>
  <si>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</si>
  <si>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</si>
  <si>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</si>
  <si>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</si>
  <si>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</si>
  <si>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</si>
  <si>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</si>
  <si>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</si>
  <si>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</si>
  <si>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</si>
  <si>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</si>
  <si>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</si>
  <si>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</si>
  <si>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</si>
  <si>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</si>
  <si>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</si>
  <si>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</si>
  <si>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</si>
  <si>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</si>
  <si>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</si>
  <si>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</si>
  <si>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</si>
  <si>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</si>
  <si>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</si>
  <si>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</si>
  <si>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</si>
  <si>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</si>
  <si>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</si>
  <si>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</si>
  <si>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</si>
  <si>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</si>
  <si>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</si>
  <si>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</si>
  <si>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</si>
  <si>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</si>
  <si>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</si>
  <si>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</si>
  <si>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</si>
  <si>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</si>
  <si>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</si>
  <si>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</si>
  <si>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</si>
  <si>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</si>
  <si>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</si>
  <si>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</si>
  <si>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</si>
  <si>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</si>
  <si>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</si>
  <si>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</si>
  <si>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</si>
  <si>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</si>
  <si>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</si>
  <si>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</si>
  <si>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</si>
  <si>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</si>
  <si>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</si>
  <si>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</si>
  <si>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</si>
  <si>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</si>
  <si>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</si>
  <si>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</si>
  <si>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</si>
  <si>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</si>
  <si>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</si>
  <si>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</si>
  <si>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</si>
  <si>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</si>
  <si>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</si>
  <si>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</si>
  <si>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</si>
  <si>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</si>
  <si>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</si>
  <si>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</si>
  <si>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</si>
  <si>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</si>
  <si>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</si>
  <si>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</si>
  <si>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</si>
  <si>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</si>
  <si>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</si>
  <si>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</si>
  <si>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</si>
  <si>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</si>
  <si>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</si>
  <si>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</si>
  <si>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</si>
  <si>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</si>
  <si>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</si>
  <si>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</si>
  <si>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</si>
  <si>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</si>
  <si>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</si>
  <si>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</si>
  <si>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</si>
  <si>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</si>
  <si>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</si>
  <si>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</si>
  <si>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</si>
  <si>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</si>
  <si>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</si>
  <si>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</si>
  <si>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</si>
  <si>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</si>
  <si>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</si>
  <si>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</si>
  <si>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</si>
  <si>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</si>
  <si>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</si>
  <si>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</si>
  <si>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</si>
  <si>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</si>
  <si>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</si>
  <si>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</si>
  <si>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</si>
  <si>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</si>
  <si>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</si>
  <si>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</si>
  <si>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</si>
  <si>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</si>
  <si>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</si>
  <si>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</si>
  <si>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</si>
  <si>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</si>
  <si>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</si>
  <si>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</si>
  <si>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</si>
  <si>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</si>
  <si>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</si>
  <si>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</si>
  <si>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</si>
  <si>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</si>
  <si>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</si>
  <si>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</si>
  <si>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</si>
  <si>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</si>
  <si>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</si>
  <si>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</si>
  <si>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</si>
  <si>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</si>
  <si>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</si>
  <si>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</si>
  <si>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</si>
  <si>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</si>
  <si>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</si>
  <si>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</si>
  <si>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</si>
  <si>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</si>
  <si>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</si>
  <si>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</si>
  <si>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</si>
  <si>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</si>
  <si>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</si>
  <si>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</si>
  <si>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</si>
  <si>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</si>
  <si>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</si>
  <si>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</si>
  <si>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</si>
  <si>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</si>
  <si>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</si>
  <si>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</si>
  <si>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</si>
  <si>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</si>
  <si>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</si>
  <si>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</si>
  <si>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</si>
  <si>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</si>
  <si>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</si>
  <si>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</si>
  <si>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</si>
  <si>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</si>
  <si>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</si>
  <si>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</si>
  <si>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</si>
  <si>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</si>
  <si>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</si>
  <si>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</si>
  <si>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</si>
  <si>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</si>
  <si>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</si>
  <si>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</si>
  <si>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</si>
  <si>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</si>
  <si>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</si>
  <si>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</si>
  <si>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</si>
  <si>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</si>
  <si>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</si>
  <si>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</si>
  <si>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</si>
  <si>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</si>
  <si>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</si>
  <si>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</si>
  <si>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</si>
  <si>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</si>
  <si>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</si>
  <si>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</si>
  <si>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</si>
  <si>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</si>
  <si>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</si>
  <si>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</si>
  <si>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</si>
  <si>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</si>
  <si>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</si>
  <si>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</si>
  <si>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</si>
  <si>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</si>
  <si>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</si>
  <si>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</si>
  <si>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</si>
  <si>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</si>
  <si>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</si>
  <si>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</si>
  <si>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</si>
  <si>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</si>
  <si>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</si>
  <si>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</si>
  <si>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</si>
  <si>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</si>
  <si>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</si>
  <si>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</si>
  <si>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</si>
  <si>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</si>
  <si>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</si>
  <si>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</si>
  <si>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</si>
  <si>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</si>
  <si>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</si>
  <si>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</si>
  <si>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</si>
  <si>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</si>
  <si>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</si>
  <si>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</si>
  <si>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</si>
  <si>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</si>
  <si>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</si>
  <si>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</si>
  <si>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</si>
  <si>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</si>
  <si>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</si>
  <si>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</si>
  <si>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</si>
  <si>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</si>
  <si>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</si>
  <si>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</si>
  <si>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</si>
  <si>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</si>
  <si>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</si>
  <si>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</si>
  <si>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</si>
  <si>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</si>
  <si>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</si>
  <si>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</si>
  <si>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</si>
  <si>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</si>
  <si>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</si>
  <si>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</si>
  <si>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</si>
  <si>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</si>
  <si>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</si>
  <si>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</si>
  <si>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</si>
  <si>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</si>
  <si>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</si>
  <si>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</si>
  <si>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</si>
  <si>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</si>
  <si>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</si>
  <si>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</si>
  <si>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</si>
  <si>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</si>
  <si>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</si>
  <si>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</si>
  <si>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</si>
  <si>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</si>
  <si>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</si>
  <si>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</si>
  <si>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</si>
  <si>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</si>
  <si>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</si>
  <si>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</si>
  <si>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</si>
  <si>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</si>
  <si>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</si>
  <si>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</si>
  <si>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</si>
  <si>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</si>
  <si>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</si>
  <si>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</si>
  <si>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</si>
  <si>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</si>
  <si>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</si>
  <si>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</si>
  <si>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</si>
  <si>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</si>
  <si>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</si>
  <si>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</si>
  <si>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</si>
  <si>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</si>
  <si>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</si>
  <si>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</si>
  <si>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</si>
  <si>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</si>
  <si>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</si>
  <si>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</si>
  <si>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</si>
  <si>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</si>
  <si>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</si>
  <si>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</si>
  <si>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</si>
  <si>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</si>
  <si>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</si>
  <si>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</si>
  <si>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</si>
  <si>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</si>
  <si>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</si>
  <si>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</si>
  <si>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</si>
  <si>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</si>
  <si>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</si>
  <si>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</si>
  <si>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</si>
  <si>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</si>
  <si>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</si>
  <si>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</si>
  <si>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</si>
  <si>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</si>
  <si>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</si>
  <si>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</si>
  <si>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</si>
  <si>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</si>
  <si>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</si>
  <si>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</si>
  <si>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</si>
  <si>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</si>
  <si>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</si>
  <si>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</si>
  <si>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</si>
  <si>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</si>
  <si>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</si>
  <si>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</si>
  <si>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</si>
  <si>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</si>
  <si>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</si>
  <si>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</si>
  <si>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</si>
  <si>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</si>
  <si>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</si>
  <si>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</si>
  <si>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</si>
  <si>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</si>
  <si>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</si>
  <si>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</si>
  <si>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</si>
  <si>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</si>
  <si>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</si>
  <si>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</si>
  <si>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</si>
  <si>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</si>
  <si>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</si>
  <si>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</si>
  <si>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</si>
  <si>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</si>
  <si>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</si>
  <si>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</si>
  <si>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</si>
  <si>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</si>
  <si>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</si>
  <si>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</si>
  <si>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</si>
  <si>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</si>
  <si>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</si>
  <si>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</si>
  <si>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</si>
  <si>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</si>
  <si>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</si>
  <si>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</si>
  <si>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</si>
  <si>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</si>
  <si>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</si>
  <si>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</si>
  <si>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</si>
  <si>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</si>
  <si>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</si>
  <si>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</si>
  <si>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</si>
  <si>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</si>
  <si>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</si>
  <si>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</si>
  <si>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</si>
  <si>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</si>
  <si>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</si>
  <si>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</si>
  <si>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</si>
  <si>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</si>
  <si>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</si>
  <si>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</si>
  <si>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</si>
  <si>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</si>
  <si>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</si>
  <si>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</si>
  <si>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</si>
  <si>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</si>
  <si>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</si>
  <si>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</si>
  <si>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</si>
  <si>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</si>
  <si>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</si>
  <si>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</si>
  <si>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</si>
  <si>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</si>
  <si>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</si>
  <si>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</si>
  <si>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</si>
  <si>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</si>
  <si>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</si>
  <si>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</si>
  <si>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</si>
  <si>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</si>
  <si>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</si>
  <si>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</si>
  <si>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</si>
  <si>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</si>
  <si>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</si>
  <si>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</si>
  <si>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</si>
  <si>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</si>
  <si>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</si>
  <si>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</si>
  <si>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</si>
  <si>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</si>
  <si>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</si>
  <si>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</si>
  <si>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</si>
  <si>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</si>
  <si>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</si>
  <si>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</si>
  <si>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</si>
  <si>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</si>
  <si>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</si>
  <si>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</si>
  <si>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</si>
  <si>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</si>
  <si>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</si>
  <si>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</si>
  <si>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</si>
  <si>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</si>
  <si>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</si>
  <si>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</si>
  <si>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</si>
  <si>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</si>
  <si>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</si>
  <si>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</si>
  <si>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</si>
  <si>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</si>
  <si>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</si>
  <si>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</si>
  <si>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</si>
  <si>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</si>
  <si>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</si>
  <si>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</si>
  <si>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</si>
  <si>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</si>
  <si>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</si>
  <si>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</si>
  <si>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</si>
  <si>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</si>
  <si>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</si>
  <si>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</si>
  <si>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</si>
  <si>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</si>
  <si>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</si>
  <si>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</si>
  <si>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</si>
  <si>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</si>
  <si>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</si>
  <si>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</si>
  <si>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</si>
  <si>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</si>
  <si>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</si>
  <si>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</si>
  <si>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</si>
  <si>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</si>
  <si>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</si>
  <si>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</si>
  <si>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</si>
  <si>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</si>
  <si>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</si>
  <si>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</si>
  <si>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</si>
  <si>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</si>
  <si>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</si>
  <si>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</si>
  <si>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</si>
  <si>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</si>
  <si>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</si>
  <si>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</si>
  <si>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</si>
  <si>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</si>
  <si>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</si>
  <si>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</si>
  <si>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</si>
  <si>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</si>
  <si>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</si>
  <si>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</si>
  <si>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</si>
  <si>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</si>
  <si>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</si>
  <si>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</si>
  <si>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</si>
  <si>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</si>
  <si>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</si>
  <si>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</si>
  <si>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</si>
  <si>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</si>
  <si>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</si>
  <si>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</si>
  <si>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</si>
  <si>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</si>
  <si>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</si>
  <si>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</si>
  <si>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</si>
  <si>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</si>
  <si>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</si>
  <si>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</si>
  <si>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</si>
  <si>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</si>
  <si>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</si>
  <si>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</si>
  <si>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</si>
  <si>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</si>
  <si>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</si>
  <si>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</si>
  <si>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</si>
  <si>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</si>
  <si>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</si>
  <si>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</si>
  <si>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</si>
  <si>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</si>
  <si>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</si>
  <si>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</si>
  <si>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</si>
  <si>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</si>
  <si>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</si>
  <si>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</si>
  <si>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</si>
  <si>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</si>
  <si>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</si>
  <si>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</si>
  <si>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</si>
  <si>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</si>
  <si>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</si>
  <si>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</si>
  <si>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</si>
  <si>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</si>
  <si>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</si>
  <si>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</si>
  <si>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</si>
  <si>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</si>
  <si>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</si>
  <si>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</si>
  <si>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</si>
  <si>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</si>
  <si>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</si>
  <si>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</si>
  <si>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</si>
  <si>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</si>
  <si>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</si>
  <si>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</si>
  <si>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</si>
  <si>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</si>
  <si>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</si>
  <si>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</si>
  <si>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</si>
  <si>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</si>
  <si>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</si>
  <si>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</si>
  <si>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</si>
  <si>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</si>
  <si>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</si>
  <si>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</si>
  <si>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</si>
  <si>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</si>
  <si>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</si>
  <si>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</si>
  <si>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</si>
  <si>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</si>
  <si>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</si>
  <si>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</si>
  <si>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</si>
  <si>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</si>
  <si>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</si>
  <si>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</si>
  <si>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</si>
  <si>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</si>
  <si>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</si>
  <si>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</si>
  <si>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</si>
  <si>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</si>
  <si>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</si>
  <si>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</si>
  <si>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</si>
  <si>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</si>
  <si>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</si>
  <si>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</si>
  <si>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</si>
  <si>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</si>
  <si>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</si>
  <si>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</si>
  <si>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</si>
  <si>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</si>
  <si>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</si>
  <si>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</si>
  <si>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</si>
  <si>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</si>
  <si>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</si>
  <si>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</si>
  <si>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</si>
  <si>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</si>
  <si>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</si>
  <si>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</si>
  <si>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</si>
  <si>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</si>
  <si>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</si>
  <si>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</si>
  <si>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</si>
  <si>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</si>
  <si>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</si>
  <si>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</si>
  <si>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</si>
  <si>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</si>
  <si>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</si>
  <si>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</si>
  <si>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</si>
  <si>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</si>
  <si>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</si>
  <si>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</si>
  <si>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</si>
  <si>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</si>
  <si>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</si>
  <si>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</si>
  <si>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</si>
  <si>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</si>
  <si>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</si>
  <si>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</si>
  <si>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</si>
  <si>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</si>
  <si>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</si>
  <si>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</si>
  <si>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</si>
  <si>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</si>
  <si>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</si>
  <si>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</si>
  <si>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</si>
  <si>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</si>
  <si>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</si>
  <si>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</si>
  <si>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</si>
  <si>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</si>
  <si>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</si>
  <si>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</si>
  <si>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</si>
  <si>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</si>
  <si>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</si>
  <si>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</si>
  <si>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</si>
  <si>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</si>
  <si>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</si>
  <si>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</si>
  <si>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</si>
  <si>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</si>
  <si>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</si>
  <si>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</si>
  <si>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</si>
  <si>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</si>
  <si>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</si>
  <si>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</si>
  <si>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</si>
  <si>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</si>
  <si>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</si>
  <si>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</si>
  <si>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</si>
  <si>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</si>
  <si>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</si>
  <si>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</si>
  <si>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</si>
  <si>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</si>
  <si>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</si>
  <si>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</si>
  <si>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</si>
  <si>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</si>
  <si>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</si>
  <si>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</si>
  <si>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</si>
  <si>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</si>
  <si>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</si>
  <si>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</si>
  <si>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</si>
  <si>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</si>
  <si>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</si>
  <si>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</si>
  <si>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</si>
  <si>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</si>
  <si>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</si>
  <si>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</si>
  <si>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</si>
  <si>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</si>
  <si>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</si>
  <si>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</si>
  <si>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</si>
  <si>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</si>
  <si>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</si>
  <si>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</si>
  <si>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</si>
  <si>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</si>
  <si>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</si>
  <si>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</si>
  <si>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</si>
  <si>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</si>
  <si>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</si>
  <si>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</si>
  <si>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</si>
  <si>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</si>
  <si>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</si>
  <si>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</si>
  <si>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</si>
  <si>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</si>
  <si>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</si>
  <si>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</si>
  <si>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</si>
  <si>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</si>
  <si>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</si>
  <si>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</si>
  <si>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</si>
  <si>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</si>
  <si>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</si>
  <si>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</si>
  <si>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</si>
  <si>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</si>
  <si>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</si>
  <si>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</si>
  <si>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</si>
  <si>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</si>
  <si>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</si>
  <si>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</si>
  <si>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</si>
  <si>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</si>
  <si>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</si>
  <si>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</si>
  <si>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</si>
  <si>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</si>
  <si>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</si>
  <si>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</si>
  <si>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</si>
  <si>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</si>
  <si>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</si>
  <si>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</si>
  <si>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</si>
  <si>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</si>
  <si>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</si>
  <si>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</si>
  <si>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</si>
  <si>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</si>
  <si>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</si>
  <si>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</si>
  <si>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</si>
  <si>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</si>
  <si>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</si>
  <si>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</si>
  <si>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</si>
  <si>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</si>
  <si>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</si>
  <si>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</si>
  <si>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</si>
  <si>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</si>
  <si>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</si>
  <si>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</si>
  <si>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</si>
  <si>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</si>
  <si>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</si>
  <si>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</si>
  <si>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</si>
  <si>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</si>
  <si>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</si>
  <si>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</si>
  <si>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</si>
  <si>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</si>
  <si>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</si>
  <si>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</si>
  <si>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</si>
  <si>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</si>
  <si>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</si>
  <si>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</si>
  <si>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</si>
  <si>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</si>
  <si>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</si>
  <si>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</si>
  <si>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</si>
  <si>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</si>
  <si>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</si>
  <si>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</si>
  <si>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</si>
  <si>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</si>
  <si>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</si>
  <si>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</si>
  <si>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</si>
  <si>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</si>
  <si>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</si>
  <si>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</si>
  <si>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</si>
  <si>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</si>
  <si>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</si>
  <si>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</si>
  <si>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</si>
  <si>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</si>
  <si>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</si>
  <si>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</si>
  <si>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</si>
  <si>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</si>
  <si>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</si>
  <si>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</si>
  <si>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</si>
  <si>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</si>
  <si>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</si>
  <si>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</si>
  <si>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</si>
  <si>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</si>
  <si>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</si>
  <si>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</si>
  <si>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</si>
  <si>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</si>
  <si>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</si>
  <si>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</si>
  <si>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</si>
  <si>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</si>
  <si>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</si>
  <si>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</si>
  <si>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</si>
  <si>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</si>
  <si>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</si>
  <si>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</si>
  <si>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</si>
  <si>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</si>
  <si>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</si>
  <si>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</si>
  <si>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</si>
  <si>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</si>
  <si>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</si>
  <si>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</si>
  <si>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</si>
  <si>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</si>
  <si>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</si>
  <si>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</si>
  <si>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</si>
  <si>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</si>
  <si>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</si>
  <si>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</si>
  <si>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</si>
  <si>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</si>
  <si>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</si>
  <si>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</si>
  <si>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</si>
  <si>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</si>
  <si>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</si>
  <si>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</si>
  <si>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</si>
  <si>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</si>
  <si>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</si>
  <si>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</si>
  <si>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</si>
  <si>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</si>
  <si>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</si>
  <si>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</si>
  <si>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</si>
  <si>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</si>
  <si>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</si>
  <si>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</si>
  <si>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</si>
  <si>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</si>
  <si>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</si>
  <si>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</si>
  <si>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</si>
  <si>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</si>
  <si>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</si>
  <si>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</si>
  <si>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</si>
  <si>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</si>
  <si>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</si>
  <si>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</si>
  <si>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</si>
  <si>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</si>
  <si>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</si>
  <si>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</si>
  <si>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</si>
  <si>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</si>
  <si>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</si>
  <si>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</si>
  <si>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</si>
  <si>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</si>
  <si>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</si>
  <si>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</si>
  <si>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</si>
  <si>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</si>
  <si>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</si>
  <si>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</si>
  <si>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</si>
  <si>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</si>
  <si>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</si>
  <si>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</si>
  <si>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</si>
  <si>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</si>
  <si>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</si>
  <si>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</si>
  <si>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</si>
  <si>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</si>
  <si>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</si>
  <si>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</si>
  <si>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</si>
  <si>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</si>
  <si>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</si>
  <si>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</si>
  <si>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</si>
  <si>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</si>
  <si>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</si>
  <si>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</si>
  <si>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</si>
  <si>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</si>
  <si>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</si>
  <si>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</si>
  <si>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</si>
  <si>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</si>
  <si>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</si>
  <si>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</si>
  <si>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</si>
  <si>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</si>
  <si>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</si>
  <si>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</si>
  <si>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</si>
  <si>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</si>
  <si>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</si>
  <si>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</si>
  <si>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</si>
  <si>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</si>
  <si>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</si>
  <si>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</si>
  <si>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</si>
  <si>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</si>
  <si>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</si>
  <si>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</si>
  <si>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</si>
  <si>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</si>
  <si>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</si>
  <si>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</si>
  <si>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</si>
  <si>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</si>
  <si>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</si>
  <si>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</si>
  <si>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</si>
  <si>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</si>
  <si>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</si>
  <si>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</si>
  <si>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</si>
  <si>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</si>
  <si>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</si>
  <si>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</si>
  <si>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</si>
  <si>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</si>
  <si>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</si>
  <si>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</si>
  <si>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</si>
  <si>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</si>
  <si>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</si>
  <si>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</si>
  <si>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</si>
  <si>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</si>
  <si>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</si>
  <si>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</si>
  <si>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</si>
  <si>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</si>
  <si>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</si>
  <si>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</si>
  <si>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</si>
  <si>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</si>
  <si>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</si>
  <si>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</si>
  <si>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</si>
  <si>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</si>
  <si>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</si>
  <si>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</si>
  <si>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</si>
  <si>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</si>
  <si>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</si>
  <si>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</si>
  <si>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</si>
  <si>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</si>
  <si>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</si>
  <si>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</si>
  <si>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</si>
  <si>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</si>
  <si>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</si>
  <si>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</si>
  <si>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</si>
  <si>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</si>
  <si>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</si>
  <si>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</si>
  <si>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</si>
  <si>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</si>
  <si>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</si>
  <si>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</si>
  <si>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</si>
  <si>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</si>
  <si>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</si>
  <si>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</si>
  <si>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</si>
  <si>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</si>
  <si>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</si>
  <si>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</si>
  <si>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</si>
  <si>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</si>
  <si>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</si>
  <si>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</si>
  <si>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</si>
  <si>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</si>
  <si>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</si>
  <si>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</si>
  <si>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</si>
  <si>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</si>
  <si>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</si>
  <si>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</si>
  <si>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</si>
  <si>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</si>
  <si>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</si>
  <si>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</si>
  <si>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</si>
  <si>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</si>
  <si>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</si>
  <si>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</si>
  <si>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</si>
  <si>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</si>
  <si>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</si>
  <si>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</si>
  <si>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</si>
  <si>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</si>
  <si>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</si>
  <si>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</si>
  <si>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</si>
  <si>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</si>
  <si>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</si>
  <si>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</si>
  <si>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</si>
  <si>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</si>
  <si>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</si>
  <si>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</si>
  <si>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</si>
  <si>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</si>
  <si>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</si>
  <si>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</si>
  <si>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</si>
  <si>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</si>
  <si>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</si>
  <si>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</si>
  <si>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</si>
  <si>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</si>
  <si>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</si>
  <si>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</si>
  <si>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</si>
  <si>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</si>
  <si>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</si>
  <si>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</si>
  <si>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</si>
  <si>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</si>
  <si>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</si>
  <si>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</si>
  <si>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</si>
  <si>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</si>
  <si>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</si>
  <si>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</si>
  <si>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</si>
  <si>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</si>
  <si>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</si>
  <si>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</si>
  <si>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</si>
  <si>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</si>
  <si>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</si>
  <si>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</si>
  <si>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</si>
  <si>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</si>
  <si>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</si>
  <si>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</si>
  <si>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</si>
  <si>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</si>
  <si>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</si>
  <si>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</si>
  <si>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</si>
  <si>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</si>
  <si>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</si>
  <si>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</si>
  <si>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</si>
  <si>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</si>
  <si>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</si>
  <si>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</si>
  <si>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</si>
  <si>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</si>
  <si>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</si>
  <si>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</si>
  <si>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</si>
  <si>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</si>
  <si>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</si>
  <si>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</si>
  <si>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</si>
  <si>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</si>
  <si>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</si>
  <si>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</si>
  <si>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</si>
  <si>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</si>
  <si>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</si>
  <si>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</si>
  <si>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</si>
  <si>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</si>
  <si>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</si>
  <si>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</si>
  <si>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</si>
  <si>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</si>
  <si>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</si>
  <si>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</si>
  <si>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</si>
  <si>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</si>
  <si>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</si>
  <si>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</si>
  <si>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</si>
  <si>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</si>
  <si>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</si>
  <si>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</si>
  <si>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</si>
  <si>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</si>
  <si>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</si>
  <si>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</si>
  <si>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</si>
  <si>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</si>
  <si>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</si>
  <si>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</si>
  <si>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</si>
  <si>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</si>
  <si>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</si>
  <si>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</si>
  <si>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</si>
  <si>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</si>
  <si>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</si>
  <si>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</si>
  <si>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</si>
  <si>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</si>
  <si>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</si>
  <si>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</si>
  <si>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</si>
  <si>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</si>
  <si>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</si>
  <si>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</si>
  <si>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</si>
  <si>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</si>
  <si>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</si>
  <si>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</si>
  <si>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</si>
  <si>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</si>
  <si>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</si>
  <si>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</si>
  <si>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</si>
  <si>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</si>
  <si>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</si>
  <si>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</si>
  <si>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</si>
  <si>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</si>
  <si>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</si>
  <si>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</si>
  <si>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</si>
  <si>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</si>
  <si>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</si>
  <si>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</si>
  <si>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</si>
  <si>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</si>
  <si>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</si>
  <si>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</si>
  <si>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</si>
  <si>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</si>
  <si>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</si>
  <si>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</si>
  <si>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</si>
  <si>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</si>
  <si>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</si>
  <si>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</si>
  <si>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</si>
  <si>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</si>
  <si>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</si>
  <si>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</si>
  <si>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</si>
  <si>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</si>
  <si>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</si>
  <si>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</si>
  <si>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</si>
  <si>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</si>
  <si>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</si>
  <si>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</si>
  <si>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</si>
  <si>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</si>
  <si>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</si>
  <si>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</si>
  <si>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</si>
  <si>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</si>
  <si>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</si>
  <si>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</si>
  <si>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</si>
  <si>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</si>
  <si>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</si>
  <si>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</si>
  <si>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</si>
  <si>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</si>
  <si>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</si>
  <si>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</si>
  <si>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</si>
  <si>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</si>
  <si>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</si>
  <si>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</si>
  <si>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</si>
  <si>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</si>
  <si>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</si>
  <si>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</si>
  <si>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</si>
  <si>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</si>
  <si>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</si>
  <si>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</si>
  <si>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</si>
  <si>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</si>
  <si>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</si>
  <si>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</si>
  <si>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</si>
  <si>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</si>
  <si>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</si>
  <si>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</si>
  <si>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</si>
  <si>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</si>
  <si>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</si>
  <si>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</si>
  <si>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</si>
  <si>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</si>
  <si>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</si>
  <si>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</si>
  <si>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</si>
  <si>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</si>
  <si>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</si>
  <si>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</si>
  <si>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</si>
  <si>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</si>
  <si>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</si>
  <si>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</si>
  <si>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</si>
  <si>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</si>
  <si>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</si>
  <si>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</si>
  <si>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</si>
  <si>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</si>
  <si>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</si>
  <si>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</si>
  <si>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</si>
  <si>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</si>
  <si>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</si>
  <si>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</si>
  <si>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</si>
  <si>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</si>
  <si>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</si>
  <si>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</si>
  <si>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</si>
  <si>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</si>
  <si>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</si>
  <si>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</si>
  <si>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</si>
  <si>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</si>
  <si>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</si>
  <si>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</si>
  <si>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</si>
  <si>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</si>
  <si>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</si>
  <si>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</si>
  <si>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</si>
  <si>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</si>
  <si>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</si>
  <si>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</si>
  <si>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</si>
  <si>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</si>
  <si>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</si>
  <si>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</si>
  <si>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</si>
  <si>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</si>
  <si>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</si>
  <si>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</si>
  <si>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</si>
  <si>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</si>
  <si>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</si>
  <si>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</si>
  <si>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</si>
  <si>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</si>
  <si>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</si>
  <si>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</si>
  <si>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</si>
  <si>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</si>
  <si>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</si>
  <si>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</si>
  <si>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</si>
  <si>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</si>
  <si>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</si>
  <si>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</si>
  <si>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</si>
  <si>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</si>
  <si>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</si>
  <si>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</si>
  <si>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</si>
  <si>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</si>
  <si>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</si>
  <si>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</si>
  <si>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</si>
  <si>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</si>
  <si>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</si>
  <si>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</si>
  <si>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</si>
  <si>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</si>
  <si>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</si>
  <si>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</si>
  <si>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</si>
  <si>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</si>
  <si>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</si>
  <si>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</si>
  <si>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</si>
  <si>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</si>
  <si>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</si>
  <si>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</si>
  <si>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</si>
  <si>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</si>
  <si>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</si>
  <si>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</si>
  <si>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</si>
  <si>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</si>
  <si>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</si>
  <si>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</si>
  <si>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</si>
  <si>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</si>
  <si>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</si>
  <si>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</si>
  <si>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</si>
  <si>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</si>
  <si>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</si>
  <si>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</si>
  <si>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</si>
  <si>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</si>
  <si>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</si>
  <si>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</si>
  <si>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</si>
  <si>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</si>
  <si>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</si>
  <si>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</si>
  <si>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</si>
  <si>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</si>
  <si>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</si>
  <si>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</si>
  <si>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</si>
  <si>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</si>
  <si>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</si>
  <si>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</si>
  <si>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</si>
  <si>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</si>
  <si>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</si>
  <si>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</si>
  <si>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</si>
  <si>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</si>
  <si>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</si>
  <si>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</si>
  <si>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</si>
  <si>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</si>
  <si>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</si>
  <si>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</si>
  <si>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</si>
  <si>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</si>
  <si>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</si>
  <si>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</si>
  <si>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</si>
  <si>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</si>
  <si>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</si>
  <si>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</si>
  <si>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</si>
  <si>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</si>
  <si>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</si>
  <si>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</si>
  <si>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</si>
  <si>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</si>
  <si>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</si>
  <si>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</si>
  <si>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</si>
  <si>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</si>
  <si>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</si>
  <si>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</si>
  <si>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</si>
  <si>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</si>
  <si>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</si>
  <si>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</si>
  <si>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</si>
  <si>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</si>
  <si>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</si>
  <si>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</si>
  <si>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</si>
  <si>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</si>
  <si>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</si>
  <si>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</si>
  <si>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</si>
  <si>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</si>
  <si>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</si>
  <si>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</si>
  <si>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</si>
  <si>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</si>
  <si>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</si>
  <si>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</si>
  <si>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</si>
  <si>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</si>
  <si>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</si>
  <si>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</si>
  <si>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</si>
  <si>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</si>
  <si>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</si>
  <si>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</si>
  <si>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</si>
  <si>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</si>
  <si>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</si>
  <si>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</si>
  <si>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</si>
  <si>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</si>
  <si>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</si>
  <si>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</si>
  <si>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</si>
  <si>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</si>
  <si>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</si>
  <si>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</si>
  <si>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</si>
  <si>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</si>
  <si>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</si>
  <si>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</si>
  <si>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</si>
  <si>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</si>
  <si>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</si>
  <si>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</si>
  <si>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</si>
  <si>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</si>
  <si>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</si>
  <si>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</si>
  <si>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</si>
  <si>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</si>
  <si>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</si>
  <si>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</si>
  <si>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</si>
  <si>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</si>
  <si>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</si>
  <si>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</si>
  <si>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</si>
  <si>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</si>
  <si>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</si>
  <si>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</si>
  <si>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</si>
  <si>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</si>
  <si>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</si>
  <si>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</si>
  <si>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</si>
  <si>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</si>
  <si>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</si>
  <si>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</si>
  <si>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</si>
  <si>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</si>
  <si>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</si>
  <si>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</si>
  <si>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</si>
  <si>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</si>
  <si>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</si>
  <si>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</si>
  <si>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</si>
  <si>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</si>
  <si>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</si>
  <si>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</si>
  <si>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</si>
  <si>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</si>
  <si>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</si>
  <si>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</si>
  <si>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</si>
  <si>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</si>
  <si>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</si>
  <si>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</si>
  <si>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</si>
  <si>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</si>
  <si>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</si>
  <si>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</si>
  <si>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</si>
  <si>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</si>
  <si>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</si>
  <si>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</si>
  <si>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</si>
  <si>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</si>
  <si>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</si>
  <si>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</si>
  <si>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</si>
  <si>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</si>
  <si>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</si>
  <si>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</si>
  <si>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</si>
  <si>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</si>
  <si>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</si>
  <si>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</si>
  <si>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</si>
  <si>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</si>
  <si>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</si>
  <si>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</si>
  <si>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</si>
  <si>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</si>
  <si>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</si>
  <si>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</si>
  <si>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</si>
  <si>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</si>
  <si>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</si>
  <si>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</si>
  <si>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</si>
  <si>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</si>
  <si>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</si>
  <si>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</si>
  <si>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</si>
  <si>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</si>
  <si>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</si>
  <si>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</si>
  <si>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</si>
  <si>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</si>
  <si>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</si>
  <si>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</si>
  <si>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</si>
  <si>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</si>
  <si>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</si>
  <si>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</si>
  <si>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</si>
  <si>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</si>
  <si>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</si>
  <si>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</si>
  <si>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</si>
  <si>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</si>
  <si>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</si>
  <si>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</si>
  <si>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</si>
  <si>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</si>
  <si>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</si>
  <si>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</si>
  <si>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</si>
  <si>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</si>
  <si>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</si>
  <si>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</si>
  <si>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</si>
  <si>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</si>
  <si>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</si>
  <si>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</si>
  <si>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</si>
  <si>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</si>
  <si>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</si>
  <si>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</si>
  <si>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</si>
  <si>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</si>
  <si>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</si>
  <si>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</si>
  <si>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</si>
  <si>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</si>
  <si>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</si>
  <si>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</si>
  <si>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</si>
  <si>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</si>
  <si>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</si>
  <si>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</si>
  <si>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</si>
  <si>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</si>
  <si>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</si>
  <si>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</si>
  <si>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</si>
  <si>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</si>
  <si>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</si>
  <si>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</si>
  <si>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</si>
  <si>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</si>
  <si>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</si>
  <si>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</si>
  <si>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</si>
  <si>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</si>
  <si>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</si>
  <si>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</si>
  <si>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</si>
  <si>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</si>
  <si>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</si>
  <si>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</si>
  <si>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</si>
  <si>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</si>
  <si>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</si>
  <si>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</si>
  <si>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</si>
  <si>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</si>
  <si>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</si>
  <si>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</si>
  <si>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</si>
  <si>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</si>
  <si>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</si>
  <si>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</si>
  <si>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</si>
  <si>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</si>
  <si>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</si>
  <si>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</si>
  <si>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</si>
  <si>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</si>
  <si>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</si>
  <si>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</si>
  <si>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</si>
  <si>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</si>
  <si>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</si>
  <si>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</si>
  <si>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</si>
  <si>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</si>
  <si>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</si>
  <si>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</si>
  <si>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</si>
  <si>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</si>
  <si>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</si>
  <si>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</si>
  <si>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</si>
  <si>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</si>
  <si>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</si>
  <si>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</si>
  <si>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</si>
  <si>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</si>
  <si>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</si>
  <si>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</si>
  <si>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</si>
  <si>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</si>
  <si>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</si>
  <si>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</si>
  <si>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</si>
  <si>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</si>
  <si>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</si>
  <si>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</si>
  <si>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</si>
  <si>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</si>
  <si>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</si>
  <si>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</si>
  <si>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</si>
  <si>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</si>
  <si>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</si>
  <si>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</si>
  <si>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</si>
  <si>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</si>
  <si>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</si>
  <si>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</si>
  <si>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</si>
  <si>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</si>
  <si>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</si>
  <si>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</si>
  <si>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</si>
  <si>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</si>
  <si>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</si>
  <si>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</si>
  <si>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</si>
  <si>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</si>
  <si>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</si>
  <si>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</si>
  <si>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</si>
  <si>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</si>
  <si>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</si>
  <si>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</si>
  <si>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</si>
  <si>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</si>
  <si>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</si>
  <si>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</si>
  <si>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</si>
  <si>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</si>
  <si>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</si>
  <si>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</si>
  <si>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</si>
  <si>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</si>
  <si>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</si>
  <si>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</si>
  <si>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</si>
  <si>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</si>
  <si>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</si>
  <si>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</si>
  <si>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</si>
  <si>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</si>
  <si>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</si>
  <si>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</si>
  <si>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</si>
  <si>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</si>
  <si>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</si>
  <si>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</si>
  <si>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</si>
  <si>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</si>
  <si>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</si>
  <si>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</si>
  <si>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</si>
  <si>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</si>
  <si>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</si>
  <si>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</si>
  <si>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</si>
  <si>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</si>
  <si>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</si>
  <si>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</si>
  <si>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</si>
  <si>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</si>
  <si>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</si>
  <si>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</si>
  <si>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</si>
  <si>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</si>
  <si>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</si>
  <si>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</si>
  <si>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</si>
  <si>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</si>
  <si>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</si>
  <si>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</si>
  <si>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</si>
  <si>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</si>
  <si>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</si>
  <si>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</si>
  <si>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</si>
  <si>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</si>
  <si>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</si>
  <si>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</si>
  <si>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</si>
  <si>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</si>
  <si>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</si>
  <si>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</si>
  <si>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</si>
  <si>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</si>
  <si>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</si>
  <si>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</si>
  <si>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</si>
  <si>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</si>
  <si>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</si>
  <si>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</si>
  <si>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</si>
  <si>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</si>
  <si>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</si>
  <si>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</si>
  <si>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</si>
  <si>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</si>
  <si>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</si>
  <si>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</si>
  <si>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</si>
  <si>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</si>
  <si>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</si>
  <si>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</si>
  <si>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</si>
  <si>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</si>
  <si>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</si>
  <si>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</si>
  <si>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</si>
  <si>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</si>
  <si>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</si>
  <si>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</si>
  <si>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</si>
  <si>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</si>
  <si>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</si>
  <si>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</si>
  <si>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</si>
  <si>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</si>
  <si>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</si>
  <si>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</si>
  <si>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</si>
  <si>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</si>
  <si>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</si>
  <si>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</si>
  <si>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</si>
  <si>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</si>
  <si>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</si>
  <si>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</si>
  <si>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</si>
  <si>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</si>
  <si>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</si>
  <si>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</si>
  <si>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</si>
  <si>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</si>
  <si>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</si>
  <si>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</si>
  <si>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</si>
  <si>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</si>
  <si>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</si>
  <si>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</si>
  <si>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</si>
  <si>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</si>
  <si>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</si>
  <si>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</si>
  <si>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</si>
  <si>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</si>
  <si>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</si>
  <si>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</si>
  <si>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</si>
  <si>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</si>
  <si>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</si>
  <si>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</si>
  <si>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</si>
  <si>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</si>
  <si>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</si>
  <si>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</si>
  <si>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</si>
  <si>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</si>
  <si>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</si>
  <si>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</si>
  <si>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</si>
  <si>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</si>
  <si>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</si>
  <si>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</si>
  <si>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</si>
  <si>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</si>
  <si>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</si>
  <si>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</si>
  <si>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</si>
  <si>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</si>
  <si>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</si>
  <si>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</si>
  <si>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</si>
  <si>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</si>
  <si>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</si>
  <si>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</si>
  <si>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</si>
  <si>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</si>
  <si>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</si>
  <si>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</si>
  <si>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</si>
  <si>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</si>
  <si>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</si>
  <si>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</si>
  <si>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</si>
  <si>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</si>
  <si>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</si>
  <si>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</si>
  <si>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</si>
  <si>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</si>
  <si>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</si>
  <si>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</si>
  <si>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</si>
  <si>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</si>
  <si>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</si>
  <si>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</si>
  <si>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</si>
  <si>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</si>
  <si>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</si>
  <si>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</si>
  <si>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</si>
  <si>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</si>
  <si>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</si>
  <si>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</si>
  <si>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</si>
  <si>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</si>
  <si>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</si>
  <si>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</si>
  <si>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</si>
  <si>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</si>
  <si>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</si>
  <si>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</si>
  <si>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</si>
  <si>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</si>
  <si>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</si>
  <si>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</si>
  <si>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</si>
  <si>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</si>
  <si>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</si>
  <si>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</si>
  <si>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</si>
  <si>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</si>
  <si>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</si>
  <si>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</si>
  <si>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</si>
  <si>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</si>
  <si>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</si>
  <si>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</si>
  <si>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</si>
  <si>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</si>
  <si>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</si>
  <si>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</si>
  <si>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</si>
  <si>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</si>
  <si>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</si>
  <si>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</si>
  <si>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</si>
  <si>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</si>
  <si>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</si>
  <si>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</si>
  <si>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</si>
  <si>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</si>
  <si>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</si>
  <si>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</si>
  <si>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</si>
  <si>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</si>
  <si>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</si>
  <si>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</si>
  <si>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</si>
  <si>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</si>
  <si>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</si>
  <si>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</si>
  <si>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</si>
  <si>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</si>
  <si>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</si>
  <si>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</si>
  <si>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</si>
  <si>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</si>
  <si>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</si>
  <si>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</si>
  <si>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</si>
  <si>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</si>
  <si>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</si>
  <si>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</si>
  <si>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</si>
  <si>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</si>
  <si>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</si>
  <si>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</si>
  <si>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</si>
  <si>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</si>
  <si>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</si>
  <si>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</si>
  <si>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</si>
  <si>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</si>
  <si>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</si>
  <si>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</si>
  <si>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</si>
  <si>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</si>
  <si>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</si>
  <si>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</si>
  <si>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</si>
  <si>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</si>
  <si>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</si>
  <si>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</si>
  <si>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</si>
  <si>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</si>
  <si>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</si>
  <si>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</si>
  <si>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</si>
  <si>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</si>
  <si>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</si>
  <si>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</si>
  <si>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</si>
  <si>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</si>
  <si>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</si>
  <si>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</si>
  <si>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</si>
  <si>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</si>
  <si>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</si>
  <si>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</si>
  <si>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</si>
  <si>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</si>
  <si>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</si>
  <si>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</si>
  <si>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</si>
  <si>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</si>
  <si>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</si>
  <si>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</si>
  <si>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</si>
  <si>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</si>
  <si>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</si>
  <si>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</si>
  <si>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</si>
  <si>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</si>
  <si>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</si>
  <si>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</si>
  <si>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</si>
  <si>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</si>
  <si>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</si>
  <si>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</si>
  <si>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</si>
  <si>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</si>
  <si>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</si>
  <si>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</si>
  <si>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</si>
  <si>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</si>
  <si>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</si>
  <si>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</si>
  <si>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</si>
  <si>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</si>
  <si>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</si>
  <si>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</si>
  <si>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</si>
  <si>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</si>
  <si>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</si>
  <si>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</si>
  <si>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</si>
  <si>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</si>
  <si>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</si>
  <si>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</si>
  <si>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</si>
  <si>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</si>
  <si>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</si>
  <si>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</si>
  <si>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</si>
  <si>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</si>
  <si>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</si>
  <si>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</si>
  <si>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</si>
  <si>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</si>
  <si>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</si>
  <si>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</si>
  <si>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</si>
  <si>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</si>
  <si>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</si>
  <si>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</si>
  <si>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</si>
  <si>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</si>
  <si>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</si>
  <si>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</si>
  <si>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</si>
  <si>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</si>
  <si>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</si>
  <si>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</si>
  <si>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</si>
  <si>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</si>
  <si>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</si>
  <si>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</si>
  <si>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</si>
  <si>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</si>
  <si>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</si>
  <si>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</si>
  <si>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</si>
  <si>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</si>
  <si>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</si>
  <si>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</si>
  <si>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</si>
  <si>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</si>
  <si>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</si>
  <si>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</si>
  <si>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</si>
  <si>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</si>
  <si>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</si>
  <si>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</si>
  <si>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</si>
  <si>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</si>
  <si>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</si>
  <si>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</si>
  <si>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</si>
  <si>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</si>
  <si>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</si>
  <si>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</si>
  <si>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</si>
  <si>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</si>
  <si>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</si>
  <si>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</si>
  <si>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</si>
  <si>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</si>
  <si>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</si>
  <si>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</si>
  <si>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</si>
  <si>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</si>
  <si>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</si>
  <si>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</si>
  <si>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</si>
  <si>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</si>
  <si>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</si>
  <si>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</si>
  <si>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</si>
  <si>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</si>
  <si>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</si>
  <si>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</si>
  <si>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</si>
  <si>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</si>
  <si>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</si>
  <si>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</si>
  <si>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</si>
  <si>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</si>
  <si>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</si>
  <si>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</si>
  <si>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</si>
  <si>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</si>
  <si>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</si>
  <si>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</si>
  <si>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</si>
  <si>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</si>
  <si>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</si>
  <si>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</si>
  <si>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</si>
  <si>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</si>
  <si>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</si>
  <si>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</si>
  <si>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</si>
  <si>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</si>
  <si>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</si>
  <si>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</si>
  <si>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</si>
  <si>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</si>
  <si>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</si>
  <si>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</si>
  <si>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</si>
  <si>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</si>
  <si>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</si>
  <si>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</si>
  <si>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</si>
  <si>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</si>
  <si>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</si>
  <si>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</si>
  <si>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</si>
  <si>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</si>
  <si>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</si>
  <si>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</si>
  <si>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</si>
  <si>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</si>
  <si>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</si>
  <si>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</si>
  <si>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</si>
  <si>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</si>
  <si>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</si>
  <si>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</si>
  <si>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</si>
  <si>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</si>
  <si>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</si>
  <si>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</si>
  <si>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</si>
  <si>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</si>
  <si>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</si>
  <si>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</si>
  <si>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</si>
  <si>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</si>
  <si>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</si>
  <si>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</si>
  <si>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</si>
  <si>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</si>
  <si>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</si>
  <si>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</si>
  <si>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</si>
  <si>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</si>
  <si>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</si>
  <si>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</si>
  <si>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</si>
  <si>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</si>
  <si>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</si>
  <si>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</si>
  <si>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</si>
  <si>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</si>
  <si>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</si>
  <si>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</si>
  <si>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</si>
  <si>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</si>
  <si>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</si>
  <si>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</si>
  <si>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</si>
  <si>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</si>
  <si>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</si>
  <si>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</si>
  <si>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</si>
  <si>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</si>
  <si>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</si>
  <si>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</si>
  <si>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</si>
  <si>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</si>
  <si>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</si>
  <si>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</si>
  <si>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</si>
  <si>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</si>
  <si>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</si>
  <si>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</si>
  <si>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</si>
  <si>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</si>
  <si>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</si>
  <si>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</si>
  <si>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</si>
  <si>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</si>
  <si>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</si>
  <si>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</si>
  <si>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</si>
  <si>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</si>
  <si>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</si>
  <si>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</si>
  <si>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</si>
  <si>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</si>
  <si>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</si>
  <si>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</si>
  <si>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</si>
  <si>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</si>
  <si>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</si>
  <si>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</si>
  <si>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</si>
  <si>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</si>
  <si>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</si>
  <si>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</si>
  <si>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</si>
  <si>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</si>
  <si>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</si>
  <si>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</si>
  <si>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</si>
  <si>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</si>
  <si>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</si>
  <si>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</si>
  <si>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</si>
  <si>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</si>
  <si>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</si>
  <si>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</si>
  <si>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</si>
  <si>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</si>
  <si>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</si>
  <si>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</si>
  <si>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</si>
  <si>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</si>
  <si>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</si>
  <si>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</si>
  <si>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</si>
  <si>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</si>
  <si>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</si>
  <si>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</si>
  <si>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</si>
  <si>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</si>
  <si>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</si>
  <si>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</si>
  <si>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</si>
  <si>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</si>
  <si>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</si>
  <si>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</si>
  <si>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</si>
  <si>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</si>
  <si>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</si>
  <si>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</si>
  <si>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</si>
  <si>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</si>
  <si>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</si>
  <si>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</si>
  <si>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</si>
  <si>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</si>
  <si>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</si>
  <si>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</si>
  <si>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</si>
  <si>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</si>
  <si>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</si>
  <si>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</si>
  <si>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</si>
  <si>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</si>
  <si>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</si>
  <si>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</si>
  <si>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</si>
  <si>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</si>
  <si>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</si>
  <si>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</si>
  <si>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</si>
  <si>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</si>
  <si>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</si>
  <si>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</si>
  <si>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</si>
  <si>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</si>
  <si>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</si>
  <si>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</si>
  <si>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</si>
  <si>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</si>
  <si>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</si>
  <si>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</si>
  <si>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</si>
  <si>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</si>
  <si>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</si>
  <si>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</si>
  <si>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</si>
  <si>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</si>
  <si>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</si>
  <si>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</si>
  <si>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</si>
  <si>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</si>
  <si>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</si>
  <si>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</si>
  <si>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</si>
  <si>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</si>
  <si>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</si>
  <si>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</si>
  <si>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</si>
  <si>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</si>
  <si>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</si>
  <si>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</si>
  <si>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</si>
  <si>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</si>
  <si>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</si>
  <si>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</si>
  <si>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</si>
  <si>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</si>
  <si>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</si>
  <si>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</si>
  <si>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</si>
  <si>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</si>
  <si>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</si>
  <si>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</si>
  <si>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</si>
  <si>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</si>
  <si>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</si>
  <si>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</si>
  <si>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</si>
  <si>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</si>
  <si>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</si>
  <si>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</si>
  <si>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</si>
  <si>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</si>
  <si>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</si>
  <si>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</si>
  <si>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</si>
  <si>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</si>
  <si>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</si>
  <si>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</si>
  <si>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</si>
  <si>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</si>
  <si>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</si>
  <si>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</si>
  <si>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</si>
  <si>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</si>
  <si>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</si>
  <si>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</si>
  <si>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</si>
  <si>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</si>
  <si>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</si>
  <si>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</si>
  <si>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</si>
  <si>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</si>
  <si>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</si>
  <si>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</si>
  <si>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</si>
  <si>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</si>
  <si>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</si>
  <si>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</si>
  <si>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</si>
  <si>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</si>
  <si>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</si>
  <si>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</si>
  <si>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</si>
  <si>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</si>
  <si>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</si>
  <si>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</si>
  <si>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</si>
  <si>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</si>
  <si>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</si>
  <si>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</si>
  <si>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</si>
  <si>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</si>
  <si>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</si>
  <si>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</si>
  <si>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</si>
  <si>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</si>
  <si>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</si>
  <si>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</si>
  <si>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</si>
  <si>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</si>
  <si>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</si>
  <si>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</si>
  <si>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</si>
  <si>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</si>
  <si>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</si>
  <si>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</si>
  <si>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</si>
  <si>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</si>
  <si>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</si>
  <si>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</si>
  <si>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</si>
  <si>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</si>
  <si>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</si>
  <si>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</si>
  <si>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</si>
  <si>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</si>
  <si>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</si>
  <si>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</si>
  <si>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</si>
  <si>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</si>
  <si>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</si>
  <si>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</si>
  <si>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</si>
  <si>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</si>
  <si>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</si>
  <si>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</si>
  <si>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</si>
  <si>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</si>
  <si>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</si>
  <si>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</si>
  <si>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</si>
  <si>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</si>
  <si>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</si>
  <si>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</si>
  <si>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</si>
  <si>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</si>
  <si>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</si>
  <si>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</si>
  <si>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</si>
  <si>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</si>
  <si>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</si>
  <si>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</si>
  <si>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</si>
  <si>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</si>
  <si>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</si>
  <si>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</si>
  <si>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</si>
  <si>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</si>
  <si>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</si>
  <si>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</si>
  <si>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</si>
  <si>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</si>
  <si>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</si>
  <si>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</si>
  <si>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</si>
  <si>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</si>
  <si>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</si>
  <si>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</si>
  <si>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</si>
  <si>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</si>
  <si>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</si>
  <si>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</si>
  <si>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</si>
  <si>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</si>
  <si>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</si>
  <si>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</si>
  <si>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</si>
  <si>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</si>
  <si>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</si>
  <si>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</si>
  <si>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</si>
  <si>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</si>
  <si>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</si>
  <si>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</si>
  <si>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</si>
  <si>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</si>
  <si>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</si>
  <si>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</si>
  <si>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</si>
  <si>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</si>
  <si>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</si>
  <si>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</si>
  <si>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</si>
  <si>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</si>
  <si>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</si>
  <si>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</si>
  <si>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</si>
  <si>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</si>
  <si>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</si>
  <si>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</si>
  <si>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</si>
  <si>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</si>
  <si>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</si>
  <si>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</si>
  <si>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</si>
  <si>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</si>
  <si>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</si>
  <si>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</si>
  <si>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</si>
  <si>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</si>
  <si>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</si>
  <si>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</si>
  <si>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</si>
  <si>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</si>
  <si>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</si>
  <si>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</si>
  <si>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</si>
  <si>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</si>
  <si>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</si>
  <si>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</si>
  <si>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</si>
  <si>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</si>
  <si>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</si>
  <si>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</si>
  <si>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</si>
  <si>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</si>
  <si>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</si>
  <si>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</si>
  <si>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</si>
  <si>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</si>
  <si>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</si>
  <si>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</si>
  <si>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</si>
  <si>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</si>
  <si>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</si>
  <si>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</si>
  <si>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</si>
  <si>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</si>
  <si>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</si>
  <si>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</si>
  <si>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</si>
  <si>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</si>
  <si>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</si>
  <si>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</si>
  <si>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</si>
  <si>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</si>
  <si>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</si>
  <si>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</si>
  <si>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</si>
  <si>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</si>
  <si>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</si>
  <si>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</si>
  <si>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</si>
  <si>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</si>
  <si>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</si>
  <si>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</si>
  <si>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</si>
  <si>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</si>
  <si>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</si>
  <si>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</si>
  <si>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</si>
  <si>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</si>
  <si>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</si>
  <si>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</si>
  <si>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</si>
  <si>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</si>
  <si>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</si>
  <si>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</si>
  <si>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</si>
  <si>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</si>
  <si>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</si>
  <si>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</si>
  <si>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</si>
  <si>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</si>
  <si>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</si>
  <si>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</si>
  <si>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</si>
  <si>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</si>
  <si>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</si>
  <si>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</si>
  <si>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</si>
  <si>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</si>
  <si>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</si>
  <si>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</si>
  <si>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</si>
  <si>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</si>
  <si>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</si>
  <si>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</si>
  <si>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</si>
  <si>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</si>
  <si>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</si>
  <si>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</si>
  <si>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</si>
  <si>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</si>
  <si>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</si>
  <si>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</si>
  <si>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</si>
  <si>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</si>
  <si>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</si>
  <si>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</si>
  <si>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</si>
  <si>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</si>
  <si>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</si>
  <si>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</si>
  <si>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</si>
  <si>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</si>
  <si>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</si>
  <si>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</si>
  <si>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</si>
  <si>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</si>
  <si>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</si>
  <si>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</si>
  <si>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</si>
  <si>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</si>
  <si>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</si>
  <si>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</si>
  <si>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</si>
  <si>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</si>
  <si>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</si>
  <si>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</si>
  <si>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</si>
  <si>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</si>
  <si>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</si>
  <si>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</si>
  <si>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</si>
  <si>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</si>
  <si>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</si>
  <si>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</si>
  <si>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</si>
  <si>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</si>
  <si>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</si>
  <si>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</si>
  <si>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</si>
  <si>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</si>
  <si>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</si>
  <si>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</si>
  <si>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</si>
  <si>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</si>
  <si>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</si>
  <si>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</si>
  <si>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</si>
  <si>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</si>
  <si>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</si>
  <si>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</si>
  <si>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</si>
  <si>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</si>
  <si>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</si>
  <si>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</si>
  <si>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</si>
  <si>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</si>
  <si>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</si>
  <si>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</si>
  <si>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</si>
  <si>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</si>
  <si>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</si>
  <si>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</si>
  <si>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</si>
  <si>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</si>
  <si>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</si>
  <si>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</si>
  <si>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</si>
  <si>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</si>
  <si>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</si>
  <si>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</si>
  <si>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</si>
  <si>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</si>
  <si>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</si>
  <si>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</si>
  <si>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</si>
  <si>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</si>
  <si>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</si>
  <si>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</si>
  <si>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</si>
  <si>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</si>
  <si>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</si>
  <si>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</si>
  <si>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</si>
  <si>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</si>
  <si>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</si>
  <si>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</si>
  <si>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</si>
  <si>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</si>
  <si>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</si>
  <si>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</si>
  <si>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</si>
  <si>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</si>
  <si>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</si>
  <si>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</si>
  <si>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</si>
  <si>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</si>
  <si>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</si>
  <si>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</si>
  <si>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</si>
  <si>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</si>
  <si>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</si>
  <si>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</si>
  <si>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</si>
  <si>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</si>
  <si>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</si>
  <si>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</si>
  <si>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</si>
  <si>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</si>
  <si>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</si>
  <si>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</si>
  <si>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</si>
  <si>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</si>
  <si>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</si>
  <si>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</si>
  <si>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</si>
  <si>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</si>
  <si>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</si>
  <si>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</si>
  <si>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</si>
  <si>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</si>
  <si>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</si>
  <si>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</si>
  <si>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</si>
  <si>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</si>
  <si>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</si>
  <si>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</si>
  <si>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</si>
  <si>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</si>
  <si>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</si>
  <si>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</si>
  <si>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</si>
  <si>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</si>
  <si>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</si>
  <si>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</si>
  <si>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</si>
  <si>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</si>
  <si>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</si>
  <si>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</si>
  <si>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</si>
  <si>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</si>
  <si>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</si>
  <si>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</si>
  <si>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</si>
  <si>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</si>
  <si>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</si>
  <si>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</si>
  <si>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</si>
  <si>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</si>
  <si>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</si>
  <si>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</si>
  <si>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</si>
  <si>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</si>
  <si>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</si>
  <si>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</si>
  <si>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</si>
  <si>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</si>
  <si>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</si>
  <si>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</si>
  <si>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</si>
  <si>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</si>
  <si>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</si>
  <si>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</si>
  <si>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</si>
  <si>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</si>
  <si>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</si>
  <si>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</si>
  <si>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</si>
  <si>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</si>
  <si>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</si>
  <si>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</si>
  <si>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</si>
  <si>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</si>
  <si>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</si>
  <si>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</si>
  <si>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</si>
  <si>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</si>
  <si>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</si>
  <si>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</si>
  <si>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</si>
  <si>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</si>
  <si>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</si>
  <si>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</si>
  <si>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</si>
  <si>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</si>
  <si>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</si>
  <si>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</si>
  <si>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</si>
  <si>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</si>
  <si>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</si>
  <si>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</si>
  <si>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</si>
  <si>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</si>
  <si>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</si>
  <si>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</si>
  <si>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</si>
  <si>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</si>
  <si>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</si>
  <si>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</si>
  <si>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</si>
  <si>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</si>
  <si>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</si>
  <si>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</si>
  <si>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</si>
  <si>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</si>
  <si>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</si>
  <si>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</si>
  <si>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</si>
  <si>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</si>
  <si>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</si>
  <si>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</si>
  <si>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</si>
  <si>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</si>
  <si>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</si>
  <si>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</si>
  <si>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</si>
  <si>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</si>
  <si>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</si>
  <si>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</si>
  <si>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</si>
  <si>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</si>
  <si>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</si>
  <si>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</si>
  <si>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</si>
  <si>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</si>
  <si>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</si>
  <si>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</si>
  <si>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</si>
  <si>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</si>
  <si>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</si>
  <si>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</si>
  <si>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</si>
  <si>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</si>
  <si>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</si>
  <si>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</si>
  <si>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</si>
  <si>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</si>
  <si>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</si>
  <si>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</si>
  <si>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</si>
  <si>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</si>
  <si>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</si>
  <si>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</si>
  <si>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</si>
  <si>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</si>
  <si>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</si>
  <si>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</si>
  <si>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</si>
  <si>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</si>
  <si>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</si>
  <si>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</si>
  <si>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</si>
  <si>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</si>
  <si>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</si>
  <si>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</si>
  <si>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</si>
  <si>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</si>
  <si>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</si>
  <si>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</si>
  <si>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</si>
  <si>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</si>
  <si>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</si>
  <si>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</si>
  <si>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</si>
  <si>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</si>
  <si>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</si>
  <si>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</si>
  <si>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</si>
  <si>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</si>
  <si>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</si>
  <si>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</si>
  <si>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</si>
  <si>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</si>
  <si>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</si>
  <si>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</si>
  <si>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</si>
  <si>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</si>
  <si>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</si>
  <si>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</si>
  <si>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</si>
  <si>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</si>
  <si>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</si>
  <si>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</si>
  <si>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</si>
  <si>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</si>
  <si>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</si>
  <si>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</si>
  <si>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</si>
  <si>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</si>
  <si>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</si>
  <si>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</si>
  <si>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</si>
  <si>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</si>
  <si>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</si>
  <si>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</si>
  <si>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</si>
  <si>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</si>
  <si>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</si>
  <si>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</si>
  <si>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</si>
  <si>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</si>
  <si>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</si>
  <si>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</si>
  <si>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</si>
  <si>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</si>
  <si>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</si>
  <si>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</si>
  <si>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</si>
  <si>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</si>
  <si>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</si>
  <si>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</si>
  <si>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</si>
  <si>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</si>
  <si>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</si>
  <si>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</si>
  <si>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</si>
  <si>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</si>
  <si>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</si>
  <si>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</si>
  <si>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</si>
  <si>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</si>
  <si>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</si>
  <si>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</si>
  <si>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</si>
  <si>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</si>
  <si>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</si>
  <si>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</si>
  <si>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</si>
  <si>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</si>
  <si>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</si>
  <si>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</si>
  <si>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</si>
  <si>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</si>
  <si>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</si>
  <si>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</si>
  <si>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</si>
  <si>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</si>
  <si>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</si>
  <si>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</si>
  <si>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</si>
  <si>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</si>
  <si>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</si>
  <si>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</si>
  <si>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</si>
  <si>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</si>
  <si>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</si>
  <si>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</si>
  <si>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</si>
  <si>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</si>
  <si>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</si>
  <si>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</si>
  <si>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</si>
  <si>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</si>
  <si>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</si>
  <si>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</si>
  <si>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</si>
  <si>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</si>
  <si>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</si>
  <si>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</si>
  <si>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</si>
  <si>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</si>
  <si>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</si>
  <si>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</si>
  <si>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</si>
  <si>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</si>
  <si>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</si>
  <si>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</si>
  <si>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</si>
  <si>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</si>
  <si>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</si>
  <si>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</si>
  <si>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</si>
  <si>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</si>
  <si>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</si>
  <si>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</si>
  <si>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</si>
  <si>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</si>
  <si>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</si>
  <si>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</si>
  <si>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</si>
  <si>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</si>
  <si>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</si>
  <si>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</si>
  <si>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</si>
  <si>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</si>
  <si>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</si>
  <si>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</si>
  <si>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</si>
  <si>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</si>
  <si>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</si>
  <si>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</si>
  <si>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</si>
  <si>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</si>
  <si>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</si>
  <si>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</si>
  <si>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</si>
  <si>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</si>
  <si>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</si>
  <si>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</si>
  <si>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</si>
  <si>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</si>
  <si>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</si>
  <si>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</si>
  <si>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</si>
  <si>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</si>
  <si>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</si>
  <si>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</si>
  <si>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</si>
  <si>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</si>
  <si>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</si>
  <si>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</si>
  <si>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</si>
  <si>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</si>
  <si>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</si>
  <si>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</si>
  <si>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</si>
  <si>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</si>
  <si>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</si>
  <si>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</si>
  <si>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</si>
  <si>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</si>
  <si>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</si>
  <si>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</si>
  <si>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</si>
  <si>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</si>
  <si>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</si>
  <si>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</si>
  <si>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</si>
  <si>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</si>
  <si>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</si>
  <si>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</si>
  <si>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</si>
  <si>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</si>
  <si>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</si>
  <si>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</si>
  <si>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</si>
  <si>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</si>
  <si>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</si>
  <si>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</si>
  <si>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</si>
  <si>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</si>
  <si>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</si>
  <si>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</si>
  <si>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</si>
  <si>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</si>
  <si>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</si>
  <si>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</si>
  <si>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</si>
  <si>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</si>
  <si>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</si>
  <si>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</si>
  <si>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</si>
  <si>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</si>
  <si>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</si>
  <si>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</si>
  <si>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</si>
  <si>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</si>
  <si>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</si>
  <si>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</si>
  <si>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</si>
  <si>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</si>
  <si>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</si>
  <si>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</si>
  <si>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</si>
  <si>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</si>
  <si>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</si>
  <si>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</si>
  <si>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</si>
  <si>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</si>
  <si>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</si>
  <si>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</si>
  <si>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</si>
  <si>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</si>
  <si>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</si>
  <si>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</si>
  <si>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</si>
  <si>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</si>
  <si>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</si>
  <si>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</si>
  <si>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</si>
  <si>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</si>
  <si>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</si>
  <si>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</si>
  <si>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</si>
  <si>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</si>
  <si>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</si>
  <si>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</si>
  <si>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</si>
  <si>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</si>
  <si>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</si>
  <si>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</si>
  <si>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</si>
  <si>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</si>
  <si>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</si>
  <si>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</si>
  <si>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</si>
  <si>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</si>
  <si>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</si>
  <si>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</si>
  <si>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</si>
  <si>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</si>
  <si>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</si>
  <si>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</si>
  <si>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</si>
  <si>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</si>
  <si>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</si>
  <si>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</si>
  <si>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</si>
  <si>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</si>
  <si>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</si>
  <si>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</si>
  <si>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</si>
  <si>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</si>
  <si>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</si>
  <si>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</si>
  <si>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</si>
  <si>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</si>
  <si>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</si>
  <si>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</si>
  <si>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</si>
  <si>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</si>
  <si>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</si>
  <si>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</si>
  <si>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</si>
  <si>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</si>
  <si>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</si>
  <si>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</si>
  <si>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</si>
  <si>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</si>
  <si>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</si>
  <si>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</si>
  <si>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</si>
  <si>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</si>
  <si>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</si>
  <si>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</si>
  <si>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</si>
  <si>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</si>
  <si>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</si>
  <si>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</si>
  <si>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</si>
  <si>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</si>
  <si>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</si>
  <si>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</si>
  <si>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</si>
  <si>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</si>
  <si>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</si>
  <si>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</si>
  <si>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</si>
  <si>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</si>
  <si>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</si>
  <si>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</si>
  <si>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</si>
  <si>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</si>
  <si>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</si>
  <si>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</si>
  <si>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</si>
  <si>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</si>
  <si>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</si>
  <si>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</si>
  <si>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</si>
  <si>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</si>
  <si>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</si>
  <si>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</si>
  <si>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</si>
  <si>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</si>
  <si>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</si>
  <si>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</si>
  <si>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</si>
  <si>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</si>
  <si>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</si>
  <si>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</si>
  <si>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</si>
  <si>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</si>
  <si>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</si>
  <si>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</si>
  <si>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</si>
  <si>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</si>
  <si>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</si>
  <si>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</si>
  <si>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</si>
  <si>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</si>
  <si>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</si>
  <si>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</si>
  <si>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</si>
  <si>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</si>
  <si>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</si>
  <si>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</si>
  <si>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</si>
  <si>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</si>
  <si>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</si>
  <si>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</si>
  <si>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</si>
  <si>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</si>
  <si>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</si>
  <si>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</si>
  <si>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</si>
  <si>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</si>
  <si>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</si>
  <si>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</si>
  <si>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</si>
  <si>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</si>
  <si>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</si>
  <si>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</si>
  <si>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</si>
  <si>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</si>
  <si>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</si>
  <si>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</si>
  <si>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</si>
  <si>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</si>
  <si>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</si>
  <si>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</si>
  <si>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</si>
  <si>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</si>
  <si>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</si>
  <si>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</si>
  <si>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</si>
  <si>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</si>
  <si>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</si>
  <si>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</si>
  <si>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</si>
  <si>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</si>
  <si>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</si>
  <si>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</si>
  <si>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</si>
  <si>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</si>
  <si>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</si>
  <si>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</si>
  <si>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</si>
  <si>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</si>
  <si>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</si>
  <si>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</si>
  <si>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</si>
  <si>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</si>
  <si>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</si>
  <si>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</si>
  <si>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</si>
  <si>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</si>
  <si>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</si>
  <si>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</si>
  <si>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</si>
  <si>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</si>
  <si>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</si>
  <si>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</si>
  <si>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</si>
  <si>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</si>
  <si>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</si>
  <si>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</si>
  <si>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</si>
  <si>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</si>
  <si>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</si>
  <si>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</si>
  <si>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</si>
  <si>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</si>
  <si>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</si>
  <si>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</si>
  <si>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</si>
  <si>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</si>
  <si>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</si>
  <si>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</si>
  <si>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</si>
  <si>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</si>
  <si>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</si>
  <si>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</si>
  <si>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</si>
  <si>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</si>
  <si>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</si>
  <si>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</si>
  <si>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</si>
  <si>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</si>
  <si>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</si>
  <si>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</si>
  <si>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</si>
  <si>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</si>
  <si>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</si>
  <si>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</si>
  <si>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</si>
  <si>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</si>
  <si>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</si>
  <si>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</si>
  <si>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</si>
  <si>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</si>
  <si>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</si>
  <si>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</si>
  <si>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</si>
  <si>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</si>
  <si>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</si>
  <si>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</si>
  <si>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</si>
  <si>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</si>
  <si>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</si>
  <si>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</si>
  <si>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</si>
  <si>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</si>
  <si>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</si>
  <si>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</si>
  <si>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</si>
  <si>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</si>
  <si>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</si>
  <si>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</si>
  <si>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</si>
  <si>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</si>
  <si>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</si>
  <si>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</si>
  <si>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</si>
  <si>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</si>
  <si>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</si>
  <si>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</si>
  <si>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</si>
  <si>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</si>
  <si>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</si>
  <si>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</si>
  <si>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</si>
  <si>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</si>
  <si>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</si>
  <si>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</si>
  <si>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</si>
  <si>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</si>
  <si>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</si>
  <si>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</si>
  <si>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</si>
  <si>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</si>
  <si>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</si>
  <si>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</si>
  <si>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</si>
  <si>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</si>
  <si>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</si>
  <si>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</si>
  <si>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</si>
  <si>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</si>
  <si>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</si>
  <si>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</si>
  <si>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</si>
  <si>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</si>
  <si>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</si>
  <si>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</si>
  <si>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</si>
  <si>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</si>
  <si>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</si>
  <si>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</si>
  <si>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</si>
  <si>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</si>
  <si>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</si>
  <si>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</si>
  <si>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</si>
  <si>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</si>
  <si>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</si>
  <si>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</si>
  <si>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</si>
  <si>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</si>
  <si>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</si>
  <si>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</si>
  <si>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</si>
  <si>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</si>
  <si>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</si>
  <si>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</si>
  <si>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</si>
  <si>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</si>
  <si>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</si>
  <si>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</si>
  <si>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</si>
  <si>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</si>
  <si>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</si>
  <si>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</si>
  <si>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</si>
  <si>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</si>
  <si>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</si>
  <si>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</si>
  <si>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</si>
  <si>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</si>
  <si>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</si>
  <si>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</si>
  <si>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</si>
  <si>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</si>
  <si>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</si>
  <si>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</si>
  <si>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</si>
  <si>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</si>
  <si>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</si>
  <si>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</si>
  <si>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</si>
  <si>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</si>
  <si>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</si>
  <si>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</si>
  <si>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</si>
  <si>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</si>
  <si>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</si>
  <si>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</si>
  <si>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</si>
  <si>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</si>
  <si>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</si>
  <si>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</si>
  <si>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</si>
  <si>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</si>
  <si>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</si>
  <si>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</si>
  <si>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</si>
  <si>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</si>
  <si>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</si>
  <si>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</si>
  <si>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</si>
  <si>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</si>
  <si>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</si>
  <si>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</si>
  <si>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</si>
  <si>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</si>
  <si>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</si>
  <si>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</si>
  <si>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</si>
  <si>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</si>
  <si>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</si>
  <si>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</si>
  <si>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</si>
  <si>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</si>
  <si>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</si>
  <si>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</si>
  <si>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</si>
  <si>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</si>
  <si>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</si>
  <si>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</si>
  <si>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</si>
  <si>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</si>
  <si>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</si>
  <si>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</si>
  <si>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</si>
  <si>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</si>
  <si>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</si>
  <si>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</si>
  <si>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</si>
  <si>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</si>
  <si>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</si>
  <si>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</si>
  <si>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</si>
  <si>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</si>
  <si>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</si>
  <si>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</si>
  <si>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</si>
  <si>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</si>
  <si>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</si>
  <si>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</si>
  <si>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</si>
  <si>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</si>
  <si>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</si>
  <si>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</si>
  <si>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</si>
  <si>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</si>
  <si>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</si>
  <si>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</si>
  <si>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</si>
  <si>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</si>
  <si>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</si>
  <si>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</si>
  <si>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</si>
  <si>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</si>
  <si>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</si>
  <si>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</si>
  <si>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</si>
  <si>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</si>
  <si>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</si>
  <si>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</si>
  <si>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</si>
  <si>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</si>
  <si>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</si>
  <si>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</si>
  <si>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</si>
  <si>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</si>
  <si>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</si>
  <si>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</si>
  <si>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</si>
  <si>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</si>
  <si>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</si>
  <si>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</si>
  <si>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</si>
  <si>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</si>
  <si>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</si>
  <si>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</si>
  <si>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</si>
  <si>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</si>
  <si>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</si>
  <si>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</si>
  <si>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</si>
  <si>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</si>
  <si>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</si>
  <si>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</si>
  <si>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</si>
  <si>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</si>
  <si>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</si>
  <si>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</si>
  <si>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</si>
  <si>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</si>
  <si>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</si>
  <si>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</si>
  <si>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</si>
  <si>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</si>
  <si>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</si>
  <si>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</si>
  <si>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</si>
  <si>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</si>
  <si>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</si>
  <si>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</si>
  <si>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</si>
  <si>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</si>
  <si>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</si>
  <si>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</si>
  <si>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</si>
  <si>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</si>
  <si>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</si>
  <si>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</si>
  <si>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</si>
  <si>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</si>
  <si>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</si>
  <si>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</si>
  <si>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</si>
  <si>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</si>
  <si>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</si>
  <si>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</si>
  <si>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</si>
  <si>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</si>
  <si>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</si>
  <si>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</si>
  <si>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</si>
  <si>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</si>
  <si>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</si>
  <si>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</si>
  <si>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</si>
  <si>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</si>
  <si>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</si>
  <si>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</si>
  <si>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</si>
  <si>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</si>
  <si>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</si>
  <si>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</si>
  <si>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</si>
  <si>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</si>
  <si>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</si>
  <si>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</si>
  <si>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</si>
  <si>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</si>
  <si>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</si>
  <si>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</si>
  <si>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</si>
  <si>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</si>
  <si>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</si>
  <si>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</si>
  <si>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</si>
  <si>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</si>
  <si>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</si>
  <si>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</si>
  <si>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</si>
  <si>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</si>
  <si>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</si>
  <si>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</si>
  <si>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</si>
  <si>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</si>
  <si>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</si>
  <si>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</si>
  <si>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</si>
  <si>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</si>
  <si>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</si>
  <si>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</si>
  <si>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</si>
  <si>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</si>
  <si>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</si>
  <si>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</si>
  <si>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</si>
  <si>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</si>
  <si>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</si>
  <si>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</si>
  <si>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</si>
  <si>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</si>
  <si>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</si>
  <si>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</si>
  <si>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</si>
  <si>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</si>
  <si>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</si>
  <si>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</si>
  <si>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</si>
  <si>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</si>
  <si>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</si>
  <si>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</si>
  <si>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</si>
  <si>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</si>
  <si>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</si>
  <si>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</si>
  <si>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</si>
  <si>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</si>
  <si>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</si>
  <si>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</si>
  <si>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</si>
  <si>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</si>
  <si>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</si>
  <si>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</si>
  <si>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</si>
  <si>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</si>
  <si>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</si>
  <si>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</si>
  <si>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</si>
  <si>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</si>
  <si>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</si>
  <si>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</si>
  <si>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</si>
  <si>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</si>
  <si>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</si>
  <si>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</si>
  <si>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</si>
  <si>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</si>
  <si>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</si>
  <si>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</si>
  <si>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</si>
  <si>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</si>
  <si>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</si>
  <si>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</si>
  <si>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</si>
  <si>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</si>
  <si>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</si>
  <si>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</si>
  <si>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</si>
  <si>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</si>
  <si>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</si>
  <si>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</si>
  <si>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</si>
  <si>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</si>
  <si>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</si>
  <si>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</si>
  <si>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</si>
  <si>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</si>
  <si>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</si>
  <si>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</si>
  <si>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</si>
  <si>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</si>
  <si>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</si>
  <si>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</si>
  <si>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</si>
  <si>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</si>
  <si>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</si>
  <si>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</si>
  <si>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</si>
  <si>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</si>
  <si>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</si>
  <si>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</si>
  <si>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</si>
  <si>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</si>
  <si>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</si>
  <si>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</si>
  <si>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</si>
  <si>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</si>
  <si>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</si>
  <si>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</si>
  <si>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</si>
  <si>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</si>
  <si>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</si>
  <si>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</si>
  <si>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</si>
  <si>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</si>
  <si>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</si>
  <si>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</si>
  <si>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</si>
  <si>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</si>
  <si>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</si>
  <si>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</si>
  <si>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</si>
  <si>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</si>
  <si>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</si>
  <si>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</si>
  <si>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</si>
  <si>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</si>
  <si>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</si>
  <si>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</si>
  <si>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</si>
  <si>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</si>
  <si>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</si>
  <si>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</si>
  <si>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</si>
  <si>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</si>
  <si>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</si>
  <si>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</si>
  <si>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</si>
  <si>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</si>
  <si>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</si>
  <si>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</si>
  <si>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</si>
  <si>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</si>
  <si>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</si>
  <si>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</si>
  <si>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</si>
  <si>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</si>
  <si>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</si>
  <si>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</si>
  <si>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</si>
  <si>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</si>
  <si>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</si>
  <si>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</si>
  <si>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</si>
  <si>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</si>
  <si>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</si>
  <si>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</si>
  <si>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</si>
  <si>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</si>
  <si>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</si>
  <si>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</si>
  <si>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</si>
  <si>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</si>
  <si>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</si>
  <si>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</si>
  <si>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</si>
  <si>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</si>
  <si>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</si>
  <si>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</si>
  <si>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</si>
  <si>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</si>
  <si>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</si>
  <si>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</si>
  <si>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</si>
  <si>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</si>
  <si>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</si>
  <si>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</si>
  <si>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</si>
  <si>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</si>
  <si>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</si>
  <si>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</si>
  <si>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</si>
  <si>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</si>
  <si>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</si>
  <si>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</si>
  <si>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</si>
  <si>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</si>
  <si>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</si>
  <si>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</si>
  <si>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</si>
  <si>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</si>
  <si>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</si>
  <si>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</si>
  <si>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</si>
  <si>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</si>
  <si>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</si>
  <si>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</si>
  <si>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</si>
  <si>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</si>
  <si>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</si>
  <si>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</si>
  <si>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</si>
  <si>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</si>
  <si>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</si>
  <si>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</si>
  <si>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</si>
  <si>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</si>
  <si>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</si>
  <si>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</si>
  <si>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</si>
  <si>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</si>
  <si>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</si>
  <si>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</si>
  <si>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</si>
  <si>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</si>
  <si>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</si>
  <si>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</si>
  <si>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</si>
  <si>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</si>
  <si>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</si>
  <si>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</si>
  <si>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</si>
  <si>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</si>
  <si>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</si>
  <si>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</si>
  <si>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</si>
  <si>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</si>
  <si>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</si>
  <si>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</si>
  <si>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</si>
  <si>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</si>
  <si>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</si>
  <si>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</si>
  <si>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</si>
  <si>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</si>
  <si>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</si>
  <si>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</si>
  <si>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</si>
  <si>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</si>
  <si>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</si>
  <si>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</si>
  <si>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</si>
  <si>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</si>
  <si>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</si>
  <si>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</si>
  <si>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</si>
  <si>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</si>
  <si>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</si>
  <si>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</si>
  <si>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</si>
  <si>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</si>
  <si>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</si>
  <si>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</si>
  <si>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</si>
  <si>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</si>
  <si>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</si>
  <si>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</si>
  <si>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</si>
  <si>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</si>
  <si>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</si>
  <si>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</si>
  <si>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</si>
  <si>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</si>
  <si>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</si>
  <si>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</si>
  <si>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</si>
  <si>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</si>
  <si>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</si>
  <si>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</si>
  <si>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</si>
  <si>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</si>
  <si>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</si>
  <si>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</si>
  <si>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</si>
  <si>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</si>
  <si>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</si>
  <si>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</si>
  <si>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</si>
  <si>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</si>
  <si>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</si>
  <si>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</si>
  <si>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</si>
  <si>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</si>
  <si>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</si>
  <si>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</si>
  <si>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</si>
  <si>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</si>
  <si>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</si>
  <si>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</si>
  <si>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</si>
  <si>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</si>
  <si>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</si>
  <si>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</si>
  <si>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</si>
  <si>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</si>
  <si>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</si>
  <si>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</si>
  <si>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</si>
  <si>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</si>
  <si>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</si>
  <si>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</si>
  <si>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</si>
  <si>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</si>
  <si>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</si>
  <si>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</si>
  <si>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</si>
  <si>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</si>
  <si>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</si>
  <si>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</si>
  <si>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</si>
  <si>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</si>
  <si>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</si>
  <si>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</si>
  <si>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</si>
  <si>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</si>
  <si>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</si>
  <si>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</si>
  <si>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</si>
  <si>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</si>
  <si>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</si>
  <si>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</si>
  <si>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</si>
  <si>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</si>
  <si>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</si>
  <si>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</si>
  <si>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</si>
  <si>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</si>
  <si>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</si>
  <si>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</si>
  <si>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</si>
  <si>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</si>
  <si>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</si>
  <si>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</si>
  <si>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</si>
  <si>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</si>
  <si>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</si>
  <si>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</si>
  <si>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</si>
  <si>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</si>
  <si>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</si>
  <si>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</si>
  <si>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</si>
  <si>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</si>
  <si>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</si>
  <si>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</si>
  <si>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</si>
  <si>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</si>
  <si>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</si>
  <si>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</si>
  <si>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</si>
  <si>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</si>
  <si>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</si>
  <si>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</si>
  <si>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</si>
  <si>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</si>
  <si>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</si>
  <si>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</si>
  <si>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</si>
  <si>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</si>
  <si>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</si>
  <si>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</si>
  <si>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</si>
  <si>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</si>
  <si>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</si>
  <si>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</si>
  <si>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</si>
  <si>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</si>
  <si>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</si>
  <si>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</si>
  <si>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</si>
  <si>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</si>
  <si>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</si>
  <si>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</si>
  <si>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</si>
  <si>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</si>
  <si>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</si>
  <si>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</si>
  <si>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</si>
  <si>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</si>
  <si>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</si>
  <si>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</si>
  <si>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</si>
  <si>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</si>
  <si>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</si>
  <si>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</si>
  <si>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</si>
  <si>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</si>
  <si>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</si>
  <si>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</si>
  <si>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</si>
  <si>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</si>
  <si>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</si>
  <si>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</si>
  <si>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</si>
  <si>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</si>
  <si>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</si>
  <si>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</si>
  <si>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</si>
  <si>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</si>
  <si>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</si>
  <si>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</si>
  <si>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</si>
  <si>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</si>
  <si>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</si>
  <si>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</si>
  <si>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</si>
  <si>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</si>
  <si>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</si>
  <si>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</si>
  <si>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</si>
  <si>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</si>
  <si>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</si>
  <si>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</si>
  <si>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</si>
  <si>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</si>
  <si>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</si>
  <si>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</si>
  <si>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</si>
  <si>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</si>
  <si>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</si>
  <si>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</si>
  <si>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</si>
  <si>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</si>
  <si>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</si>
  <si>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</si>
  <si>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</si>
  <si>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</si>
  <si>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</si>
  <si>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</si>
  <si>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</si>
  <si>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</si>
  <si>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</si>
  <si>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</si>
  <si>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</si>
  <si>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</si>
  <si>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</si>
  <si>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</si>
  <si>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</si>
  <si>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</si>
  <si>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</si>
  <si>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</si>
  <si>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</si>
  <si>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</si>
  <si>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</si>
  <si>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</si>
  <si>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</si>
  <si>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</si>
  <si>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</si>
  <si>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</si>
  <si>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</si>
  <si>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</si>
  <si>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</si>
  <si>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</si>
  <si>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</si>
  <si>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</si>
  <si>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</si>
  <si>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</si>
  <si>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</si>
  <si>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</si>
  <si>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</si>
  <si>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</si>
  <si>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</si>
  <si>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</si>
  <si>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</si>
  <si>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</si>
  <si>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</si>
  <si>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</si>
  <si>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</si>
  <si>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</si>
  <si>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</si>
  <si>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</si>
  <si>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</si>
  <si>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</si>
  <si>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</si>
  <si>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</si>
  <si>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</si>
  <si>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</si>
  <si>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</si>
  <si>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</si>
  <si>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</si>
  <si>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</si>
  <si>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</si>
  <si>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</si>
  <si>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</si>
  <si>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</si>
  <si>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</si>
  <si>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</si>
  <si>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</si>
  <si>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</si>
  <si>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</si>
  <si>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</si>
  <si>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</si>
  <si>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</si>
  <si>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</si>
  <si>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</si>
  <si>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</si>
  <si>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</si>
  <si>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</si>
  <si>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</si>
  <si>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</si>
  <si>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</si>
  <si>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</si>
  <si>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</si>
  <si>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</si>
  <si>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</si>
  <si>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</si>
  <si>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</si>
  <si>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</si>
  <si>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</si>
  <si>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</si>
  <si>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</si>
  <si>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</si>
  <si>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</si>
  <si>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</si>
  <si>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</si>
  <si>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</si>
  <si>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</si>
  <si>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</si>
  <si>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</si>
  <si>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</si>
  <si>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</si>
  <si>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</si>
  <si>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</si>
  <si>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</si>
  <si>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</si>
  <si>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</si>
  <si>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</si>
  <si>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</si>
  <si>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</si>
  <si>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</si>
  <si>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</si>
  <si>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</si>
  <si>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</si>
  <si>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</si>
  <si>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</si>
  <si>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</si>
  <si>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</si>
  <si>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</si>
  <si>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</si>
  <si>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</si>
  <si>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</si>
  <si>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</si>
  <si>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</si>
  <si>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</si>
  <si>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</si>
  <si>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</si>
  <si>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</si>
  <si>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</si>
  <si>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</si>
  <si>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</si>
  <si>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</si>
  <si>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</si>
  <si>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</si>
  <si>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</si>
  <si>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</si>
  <si>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</si>
  <si>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</si>
  <si>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</si>
  <si>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</si>
  <si>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</si>
  <si>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</si>
  <si>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</si>
  <si>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</si>
  <si>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</si>
  <si>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</si>
  <si>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</si>
  <si>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</si>
  <si>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</si>
  <si>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</si>
  <si>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</si>
  <si>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</si>
  <si>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</si>
  <si>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</si>
  <si>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</si>
  <si>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</si>
  <si>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</si>
  <si>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</si>
  <si>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</si>
  <si>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</si>
  <si>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</si>
  <si>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</si>
  <si>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</si>
  <si>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</si>
  <si>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</si>
  <si>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</si>
  <si>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</si>
  <si>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</si>
  <si>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</si>
  <si>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</si>
  <si>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</si>
  <si>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</si>
  <si>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</si>
  <si>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</si>
  <si>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</si>
  <si>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</si>
  <si>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</si>
  <si>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</si>
  <si>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</si>
  <si>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</si>
  <si>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</si>
  <si>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</si>
  <si>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</si>
  <si>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</si>
  <si>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</si>
  <si>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</si>
  <si>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</si>
  <si>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</si>
  <si>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</si>
  <si>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</si>
  <si>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</si>
  <si>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</si>
  <si>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</si>
  <si>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</si>
  <si>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</si>
  <si>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</si>
  <si>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</si>
  <si>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</si>
  <si>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</si>
  <si>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</si>
  <si>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</si>
  <si>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</si>
  <si>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</si>
  <si>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</si>
  <si>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</si>
  <si>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</si>
  <si>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</si>
  <si>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</si>
  <si>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</si>
  <si>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</si>
  <si>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</si>
  <si>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</si>
  <si>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</si>
  <si>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</si>
  <si>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</si>
  <si>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</si>
  <si>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</si>
  <si>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</si>
  <si>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</si>
  <si>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</si>
  <si>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</si>
  <si>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</si>
  <si>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</si>
  <si>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</si>
  <si>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</si>
  <si>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</si>
  <si>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</si>
  <si>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</si>
  <si>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</si>
  <si>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</si>
  <si>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</si>
  <si>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</si>
  <si>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</si>
  <si>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</si>
  <si>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</si>
  <si>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</si>
  <si>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</si>
  <si>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</si>
  <si>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</si>
  <si>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</si>
  <si>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</si>
  <si>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</si>
  <si>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</si>
  <si>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</si>
  <si>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</si>
  <si>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</si>
  <si>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</si>
  <si>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</si>
  <si>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</si>
  <si>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</si>
  <si>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</si>
  <si>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</si>
  <si>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</si>
  <si>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</si>
  <si>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</si>
  <si>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</si>
  <si>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</si>
  <si>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</si>
  <si>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</si>
  <si>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</si>
  <si>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</si>
  <si>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</si>
  <si>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</si>
  <si>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</si>
  <si>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</si>
  <si>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</si>
  <si>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</si>
  <si>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</si>
  <si>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</si>
  <si>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</si>
  <si>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</si>
  <si>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</si>
  <si>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</si>
  <si>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</si>
  <si>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</si>
  <si>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</si>
  <si>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</si>
  <si>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</si>
  <si>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</si>
  <si>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</si>
  <si>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</si>
  <si>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</si>
  <si>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</si>
  <si>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</si>
  <si>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</si>
  <si>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</si>
  <si>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</si>
  <si>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</si>
  <si>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</si>
  <si>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</si>
  <si>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</si>
  <si>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</si>
  <si>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</si>
  <si>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</si>
  <si>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</si>
  <si>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</si>
  <si>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</si>
  <si>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</si>
  <si>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</si>
  <si>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</si>
  <si>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</si>
  <si>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</si>
  <si>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</si>
  <si>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</si>
  <si>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</si>
  <si>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</si>
  <si>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</si>
  <si>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</si>
  <si>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</si>
  <si>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</si>
  <si>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</si>
  <si>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</si>
  <si>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</si>
  <si>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</si>
  <si>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</si>
  <si>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</si>
  <si>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</si>
  <si>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</si>
  <si>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</si>
  <si>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</si>
  <si>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</si>
  <si>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</si>
  <si>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</si>
  <si>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</si>
  <si>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</si>
  <si>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</si>
  <si>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</si>
  <si>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</si>
  <si>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</si>
  <si>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</si>
  <si>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</si>
  <si>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</si>
  <si>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</si>
  <si>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</si>
  <si>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</si>
  <si>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</si>
  <si>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</si>
  <si>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</si>
  <si>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</si>
  <si>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</si>
  <si>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</si>
  <si>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</si>
  <si>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</si>
  <si>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</si>
  <si>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</si>
  <si>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</si>
  <si>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</si>
  <si>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</si>
  <si>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</si>
  <si>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</si>
  <si>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</si>
  <si>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</si>
  <si>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</si>
  <si>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</si>
  <si>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</si>
  <si>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</si>
  <si>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</si>
  <si>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</si>
  <si>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</si>
  <si>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</si>
  <si>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</si>
  <si>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</si>
  <si>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</si>
  <si>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</si>
  <si>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</si>
  <si>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</si>
  <si>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</si>
  <si>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</si>
  <si>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</si>
  <si>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</si>
  <si>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</si>
  <si>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</si>
  <si>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</si>
  <si>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</si>
  <si>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</si>
  <si>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</si>
  <si>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</si>
  <si>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</si>
  <si>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</si>
  <si>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</si>
  <si>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</si>
  <si>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</si>
  <si>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</si>
  <si>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</si>
  <si>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</si>
  <si>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</si>
  <si>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</si>
  <si>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</si>
  <si>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</si>
  <si>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</si>
  <si>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</si>
  <si>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</si>
  <si>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</si>
  <si>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</si>
  <si>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</si>
  <si>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</si>
  <si>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</si>
  <si>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</si>
  <si>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</si>
  <si>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</si>
  <si>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</si>
  <si>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</si>
  <si>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</si>
  <si>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</si>
  <si>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</si>
  <si>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</si>
  <si>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</si>
  <si>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</si>
  <si>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</si>
  <si>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</si>
  <si>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</si>
  <si>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</si>
  <si>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</si>
  <si>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</si>
  <si>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</si>
  <si>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</si>
  <si>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</si>
  <si>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</si>
  <si>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</si>
  <si>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</si>
  <si>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</si>
  <si>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</si>
  <si>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</si>
  <si>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</si>
  <si>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</si>
  <si>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</si>
  <si>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</si>
  <si>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</si>
  <si>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</si>
  <si>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</si>
  <si>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</si>
  <si>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</si>
  <si>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</si>
  <si>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</si>
  <si>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</si>
  <si>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</si>
  <si>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</si>
  <si>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</si>
  <si>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</si>
  <si>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</si>
  <si>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</si>
  <si>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</si>
  <si>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</si>
  <si>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</si>
  <si>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</si>
  <si>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</si>
  <si>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</si>
  <si>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</si>
  <si>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</si>
  <si>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</si>
  <si>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</si>
  <si>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</si>
  <si>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</si>
  <si>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</si>
  <si>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</si>
  <si>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</si>
  <si>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</si>
  <si>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</si>
  <si>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</si>
  <si>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</si>
  <si>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</si>
  <si>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</si>
  <si>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</si>
  <si>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</si>
  <si>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</si>
  <si>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</si>
  <si>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</si>
  <si>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</si>
  <si>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</si>
  <si>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</si>
  <si>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</si>
  <si>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</si>
  <si>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</si>
  <si>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</si>
  <si>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</si>
  <si>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</si>
  <si>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</si>
  <si>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</si>
  <si>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</si>
  <si>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</si>
  <si>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</si>
  <si>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</si>
  <si>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</si>
  <si>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</si>
  <si>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</si>
  <si>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</si>
  <si>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</si>
  <si>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</si>
  <si>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</si>
  <si>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</si>
  <si>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</si>
  <si>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</si>
  <si>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</si>
  <si>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</si>
  <si>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</si>
  <si>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</si>
  <si>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</si>
  <si>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</si>
  <si>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</si>
  <si>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</si>
  <si>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</si>
  <si>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</si>
  <si>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</si>
  <si>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</si>
  <si>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</si>
  <si>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</si>
  <si>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</si>
  <si>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</si>
  <si>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</si>
  <si>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</si>
  <si>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</si>
  <si>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</si>
  <si>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</si>
  <si>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</si>
  <si>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</si>
  <si>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</si>
  <si>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</si>
  <si>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</si>
  <si>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</si>
  <si>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</si>
  <si>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</si>
  <si>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</si>
  <si>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</si>
  <si>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</si>
  <si>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</si>
  <si>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</si>
  <si>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</si>
  <si>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</si>
  <si>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</si>
  <si>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</si>
  <si>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</si>
  <si>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</si>
  <si>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</si>
  <si>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</si>
  <si>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</si>
  <si>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</si>
  <si>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</si>
  <si>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</si>
  <si>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</si>
  <si>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</si>
  <si>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</si>
  <si>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</si>
  <si>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</si>
  <si>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</si>
  <si>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</si>
  <si>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</si>
  <si>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</si>
  <si>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</si>
  <si>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</si>
  <si>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</si>
  <si>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</si>
  <si>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</si>
  <si>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</si>
  <si>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</si>
  <si>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</si>
  <si>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</si>
  <si>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</si>
  <si>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</si>
  <si>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</si>
  <si>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</si>
  <si>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</si>
  <si>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</si>
  <si>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</si>
  <si>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</si>
  <si>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</si>
  <si>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</si>
  <si>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</si>
  <si>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</si>
  <si>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</si>
  <si>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</si>
  <si>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</si>
  <si>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</si>
  <si>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</si>
  <si>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</si>
  <si>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</si>
  <si>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</si>
  <si>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</si>
  <si>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</si>
  <si>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</si>
  <si>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</si>
  <si>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</si>
  <si>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</si>
  <si>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</si>
  <si>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</si>
  <si>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</si>
  <si>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</si>
  <si>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</si>
  <si>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</si>
  <si>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</si>
  <si>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</si>
  <si>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</si>
  <si>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</si>
  <si>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</si>
  <si>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</si>
  <si>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</si>
  <si>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</si>
  <si>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</si>
  <si>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</si>
  <si>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</si>
  <si>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</si>
  <si>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</si>
  <si>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</si>
  <si>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</si>
  <si>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</si>
  <si>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</si>
  <si>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</si>
  <si>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</si>
  <si>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</si>
  <si>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</si>
  <si>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</si>
  <si>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</si>
  <si>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</si>
  <si>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</si>
  <si>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</si>
  <si>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</si>
  <si>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</si>
  <si>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</si>
  <si>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</si>
  <si>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</si>
  <si>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</si>
  <si>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</si>
  <si>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</si>
  <si>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</si>
  <si>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</si>
  <si>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</si>
  <si>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</si>
  <si>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</si>
  <si>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</si>
  <si>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</si>
  <si>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</si>
  <si>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</si>
  <si>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</si>
  <si>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</si>
  <si>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</si>
  <si>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</si>
  <si>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</si>
  <si>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</si>
  <si>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</si>
  <si>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</si>
  <si>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</si>
  <si>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</si>
  <si>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</si>
  <si>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</si>
  <si>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</si>
  <si>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</si>
  <si>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</si>
  <si>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</si>
  <si>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</si>
  <si>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</si>
  <si>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</si>
  <si>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</si>
  <si>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</si>
  <si>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</si>
  <si>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</si>
  <si>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</si>
  <si>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</si>
  <si>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</si>
  <si>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</si>
  <si>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</si>
  <si>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</si>
  <si>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</si>
  <si>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</si>
  <si>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</si>
  <si>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</si>
  <si>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</si>
  <si>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</si>
  <si>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</si>
  <si>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</si>
  <si>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</si>
  <si>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</si>
  <si>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</si>
  <si>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</si>
  <si>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</si>
  <si>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</si>
  <si>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</si>
  <si>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</si>
  <si>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</si>
  <si>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</si>
  <si>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</si>
  <si>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</si>
  <si>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</si>
  <si>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</si>
  <si>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</si>
  <si>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</si>
  <si>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</si>
  <si>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</si>
  <si>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</si>
  <si>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</si>
  <si>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</si>
  <si>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</si>
  <si>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</si>
  <si>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</si>
  <si>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</si>
  <si>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</si>
  <si>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</si>
  <si>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</si>
  <si>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</si>
  <si>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</si>
  <si>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</si>
  <si>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</si>
  <si>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</si>
  <si>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</si>
  <si>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</si>
  <si>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</si>
  <si>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</si>
  <si>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</si>
  <si>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</si>
  <si>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</si>
  <si>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</si>
  <si>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</si>
  <si>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</si>
  <si>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</si>
  <si>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</si>
  <si>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</si>
  <si>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</si>
  <si>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</si>
  <si>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</si>
  <si>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</si>
  <si>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</si>
  <si>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</si>
  <si>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</si>
  <si>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</si>
  <si>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</si>
  <si>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</si>
  <si>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</si>
  <si>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</si>
  <si>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</si>
  <si>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</si>
  <si>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</si>
  <si>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</si>
  <si>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</si>
  <si>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</si>
  <si>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</si>
  <si>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</si>
  <si>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</si>
  <si>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</si>
  <si>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</si>
  <si>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</si>
  <si>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</si>
  <si>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</si>
  <si>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</si>
  <si>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</si>
  <si>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</si>
  <si>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</si>
  <si>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</si>
  <si>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</si>
  <si>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</si>
  <si>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</si>
  <si>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</si>
  <si>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</si>
  <si>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</si>
  <si>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</si>
  <si>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</si>
  <si>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</si>
  <si>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</si>
  <si>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</si>
  <si>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</si>
  <si>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</si>
  <si>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</si>
  <si>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</si>
  <si>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</si>
  <si>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</si>
  <si>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</si>
  <si>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</si>
  <si>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</si>
  <si>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</si>
  <si>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</si>
  <si>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</si>
  <si>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</si>
  <si>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</si>
  <si>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</si>
  <si>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</si>
  <si>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</si>
  <si>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</si>
  <si>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</si>
  <si>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</si>
  <si>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</si>
  <si>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</si>
  <si>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</si>
  <si>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</si>
  <si>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</si>
  <si>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</si>
  <si>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</si>
  <si>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</si>
  <si>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</si>
  <si>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</si>
  <si>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</si>
  <si>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</si>
  <si>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</si>
  <si>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</si>
  <si>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</si>
  <si>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</si>
  <si>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</si>
  <si>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</si>
  <si>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</si>
  <si>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</si>
  <si>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</si>
  <si>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</si>
  <si>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</si>
  <si>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</si>
  <si>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</si>
  <si>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</si>
  <si>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</si>
  <si>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</si>
  <si>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</si>
  <si>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</si>
  <si>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</si>
  <si>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</si>
  <si>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</si>
  <si>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</si>
  <si>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</si>
  <si>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</si>
  <si>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</si>
  <si>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</si>
  <si>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</si>
  <si>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</si>
  <si>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</si>
  <si>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</si>
  <si>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</si>
  <si>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</si>
  <si>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</si>
  <si>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</si>
  <si>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</si>
  <si>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</si>
  <si>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</si>
  <si>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</si>
  <si>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</si>
  <si>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</si>
  <si>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</si>
  <si>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</si>
  <si>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</si>
  <si>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</si>
  <si>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</si>
  <si>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</si>
  <si>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</si>
  <si>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</si>
  <si>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</si>
  <si>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</si>
  <si>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</si>
  <si>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</si>
  <si>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</si>
  <si>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</si>
  <si>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</si>
  <si>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</si>
  <si>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</si>
  <si>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</si>
  <si>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</si>
  <si>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</si>
  <si>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</si>
  <si>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</si>
  <si>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</si>
  <si>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</si>
  <si>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</si>
  <si>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</si>
  <si>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</si>
  <si>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</si>
  <si>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</si>
  <si>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</si>
  <si>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</si>
  <si>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</si>
  <si>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</si>
  <si>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</si>
  <si>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</si>
  <si>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</si>
  <si>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</si>
  <si>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</si>
  <si>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</si>
  <si>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</si>
  <si>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</si>
  <si>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</si>
  <si>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</si>
  <si>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</si>
  <si>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</si>
  <si>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</si>
  <si>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</si>
  <si>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</si>
  <si>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</si>
  <si>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</si>
  <si>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</si>
  <si>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</si>
  <si>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</si>
  <si>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</si>
  <si>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</si>
  <si>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</si>
  <si>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</si>
  <si>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</si>
  <si>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</si>
  <si>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</si>
  <si>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</si>
  <si>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</si>
  <si>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</si>
  <si>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</si>
  <si>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</si>
  <si>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</si>
  <si>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</si>
  <si>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</si>
  <si>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</si>
  <si>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</si>
  <si>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</si>
  <si>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</si>
  <si>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</si>
  <si>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</si>
  <si>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</si>
  <si>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</si>
  <si>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</si>
  <si>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</si>
  <si>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</si>
  <si>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</si>
  <si>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</si>
  <si>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</si>
  <si>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</si>
  <si>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</si>
  <si>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</si>
  <si>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</si>
  <si>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</si>
  <si>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</si>
  <si>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</si>
  <si>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</si>
  <si>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</si>
  <si>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</si>
  <si>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</si>
  <si>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</si>
  <si>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</si>
  <si>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</si>
  <si>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</si>
  <si>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</si>
  <si>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</si>
  <si>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</si>
  <si>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</si>
  <si>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</si>
  <si>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</si>
  <si>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</si>
  <si>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</si>
  <si>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</si>
  <si>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</si>
  <si>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</si>
  <si>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</si>
  <si>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</si>
  <si>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</si>
  <si>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</si>
  <si>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</si>
  <si>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</si>
  <si>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</si>
  <si>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</si>
  <si>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</si>
  <si>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</si>
  <si>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</si>
  <si>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</si>
  <si>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</si>
  <si>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</si>
  <si>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</si>
  <si>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</si>
  <si>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</si>
  <si>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</si>
  <si>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</si>
  <si>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</si>
  <si>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</si>
  <si>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</si>
  <si>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</si>
  <si>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</si>
  <si>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</si>
  <si>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</si>
  <si>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</si>
  <si>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</si>
  <si>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</si>
  <si>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</si>
  <si>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</si>
  <si>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</si>
  <si>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</si>
  <si>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</si>
  <si>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</si>
  <si>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</si>
  <si>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</si>
  <si>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</si>
  <si>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</si>
  <si>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</si>
  <si>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</si>
  <si>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</si>
  <si>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</si>
  <si>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</si>
  <si>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</si>
  <si>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</si>
  <si>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</si>
  <si>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</si>
  <si>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</si>
  <si>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</si>
  <si>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</si>
  <si>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</si>
  <si>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</si>
  <si>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</si>
  <si>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</si>
  <si>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</si>
  <si>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</si>
  <si>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</si>
  <si>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</si>
  <si>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</si>
  <si>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</si>
  <si>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</si>
  <si>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</si>
  <si>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</si>
  <si>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</si>
  <si>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</si>
  <si>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</si>
  <si>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</si>
  <si>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</si>
  <si>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</si>
  <si>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</si>
  <si>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</si>
  <si>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</si>
  <si>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</si>
  <si>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</si>
  <si>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</si>
  <si>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</si>
  <si>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</si>
  <si>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</si>
  <si>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</si>
  <si>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</si>
  <si>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</si>
  <si>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</si>
  <si>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</si>
  <si>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</si>
  <si>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</si>
  <si>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</si>
  <si>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</si>
  <si>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</si>
  <si>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</si>
  <si>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</si>
  <si>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</si>
  <si>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</si>
  <si>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</si>
  <si>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</si>
  <si>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</si>
  <si>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</si>
  <si>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</si>
  <si>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</si>
  <si>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</si>
  <si>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</si>
  <si>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</si>
  <si>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</si>
  <si>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</si>
  <si>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</si>
  <si>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</si>
  <si>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</si>
  <si>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</si>
  <si>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</si>
  <si>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</si>
  <si>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</si>
  <si>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</si>
  <si>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</si>
  <si>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</si>
  <si>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</si>
  <si>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</si>
  <si>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</si>
  <si>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</si>
  <si>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</si>
  <si>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</si>
  <si>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</si>
  <si>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</si>
  <si>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</si>
  <si>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</si>
  <si>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</si>
  <si>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</si>
  <si>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</si>
  <si>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</si>
  <si>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</si>
  <si>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</si>
  <si>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</si>
  <si>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</si>
  <si>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</si>
  <si>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</si>
  <si>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</si>
  <si>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</si>
  <si>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</si>
  <si>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</si>
  <si>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</si>
  <si>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</si>
  <si>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</si>
  <si>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</si>
  <si>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</si>
  <si>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</si>
  <si>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</si>
  <si>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</si>
  <si>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</si>
  <si>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</si>
  <si>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</si>
  <si>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</si>
  <si>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</si>
  <si>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</si>
  <si>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</si>
  <si>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</si>
  <si>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</si>
  <si>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</si>
  <si>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</si>
  <si>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</si>
  <si>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</si>
  <si>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</si>
  <si>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</si>
  <si>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</si>
  <si>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</si>
  <si>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</si>
  <si>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</si>
  <si>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</si>
  <si>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</si>
  <si>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</si>
  <si>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</si>
  <si>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</si>
  <si>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</si>
  <si>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</si>
  <si>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</si>
  <si>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</si>
  <si>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</si>
  <si>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</si>
  <si>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</si>
  <si>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</si>
  <si>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</si>
  <si>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</si>
  <si>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</si>
  <si>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</si>
  <si>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</si>
  <si>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</si>
  <si>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</si>
  <si>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</si>
  <si>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</si>
  <si>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</si>
  <si>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</si>
  <si>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</si>
  <si>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</si>
  <si>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</si>
  <si>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</si>
  <si>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</si>
  <si>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</si>
  <si>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</si>
  <si>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</si>
  <si>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</si>
  <si>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</si>
  <si>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</si>
  <si>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</si>
  <si>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</si>
  <si>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</si>
  <si>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</si>
  <si>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</si>
  <si>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</si>
  <si>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</si>
  <si>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</si>
  <si>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</si>
  <si>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</si>
  <si>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</si>
  <si>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</si>
  <si>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</si>
  <si>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</si>
  <si>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</si>
  <si>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</si>
  <si>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</si>
  <si>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</si>
  <si>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</si>
  <si>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</si>
  <si>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</si>
  <si>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</si>
  <si>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</si>
  <si>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</si>
  <si>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</si>
  <si>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</si>
  <si>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</si>
  <si>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</si>
  <si>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</si>
  <si>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</si>
  <si>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</si>
  <si>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</si>
  <si>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</si>
  <si>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</si>
  <si>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</si>
  <si>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</si>
  <si>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</si>
  <si>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</si>
  <si>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</si>
  <si>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</si>
  <si>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</si>
  <si>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</si>
  <si>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</si>
  <si>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</si>
  <si>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</si>
  <si>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</si>
  <si>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</si>
  <si>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</si>
  <si>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</si>
  <si>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</si>
  <si>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</si>
  <si>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</si>
  <si>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</si>
  <si>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</si>
  <si>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</si>
  <si>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</si>
  <si>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</si>
  <si>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</si>
  <si>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</si>
  <si>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</si>
  <si>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</si>
  <si>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</si>
  <si>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</si>
  <si>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</si>
  <si>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</si>
  <si>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</si>
  <si>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</si>
  <si>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</si>
  <si>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</si>
  <si>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</si>
  <si>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</si>
  <si>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</si>
  <si>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</si>
  <si>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</si>
  <si>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</si>
  <si>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</si>
  <si>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</si>
  <si>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</si>
  <si>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</si>
  <si>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</si>
  <si>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</si>
  <si>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</si>
  <si>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</si>
  <si>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</si>
  <si>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</si>
  <si>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</si>
  <si>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</si>
  <si>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</si>
  <si>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</si>
  <si>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</si>
  <si>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</si>
  <si>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</si>
  <si>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</si>
  <si>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</si>
  <si>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</si>
  <si>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</si>
  <si>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</si>
  <si>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</si>
  <si>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</si>
  <si>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</si>
  <si>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</si>
  <si>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</si>
  <si>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</si>
  <si>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</si>
  <si>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</si>
  <si>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</si>
  <si>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</si>
  <si>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</si>
  <si>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</si>
  <si>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</si>
  <si>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</si>
  <si>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</si>
  <si>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</si>
  <si>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</si>
  <si>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</si>
  <si>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</si>
  <si>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</si>
  <si>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</si>
  <si>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</si>
  <si>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</si>
  <si>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</si>
  <si>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</si>
  <si>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</si>
  <si>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</si>
  <si>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</si>
  <si>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</si>
  <si>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</si>
  <si>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</si>
  <si>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</si>
  <si>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</si>
  <si>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</si>
  <si>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</si>
  <si>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</si>
  <si>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</si>
  <si>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</si>
  <si>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</si>
  <si>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</si>
  <si>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</si>
  <si>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</si>
  <si>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</si>
  <si>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</si>
  <si>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</si>
  <si>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</si>
  <si>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</si>
  <si>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</si>
  <si>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</si>
  <si>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</si>
  <si>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</si>
  <si>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</si>
  <si>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</si>
  <si>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</si>
  <si>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</si>
  <si>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</si>
  <si>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</si>
  <si>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</si>
  <si>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</si>
  <si>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</si>
  <si>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</si>
  <si>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</si>
  <si>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</si>
  <si>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</si>
  <si>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</si>
  <si>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</si>
  <si>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</si>
  <si>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</si>
  <si>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</si>
  <si>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</si>
  <si>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</si>
  <si>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</si>
  <si>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</si>
  <si>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</si>
  <si>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</si>
  <si>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</si>
  <si>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</si>
  <si>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</si>
  <si>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</si>
  <si>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</si>
  <si>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</si>
  <si>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</si>
  <si>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</si>
  <si>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</si>
  <si>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</si>
  <si>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</si>
  <si>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</si>
  <si>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</si>
  <si>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</si>
  <si>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</si>
  <si>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</si>
  <si>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</si>
  <si>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</si>
  <si>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</si>
  <si>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</si>
  <si>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</si>
  <si>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</si>
  <si>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</si>
  <si>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</si>
  <si>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</si>
  <si>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</si>
  <si>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</si>
  <si>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</si>
  <si>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</si>
  <si>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</si>
  <si>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</si>
  <si>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</si>
  <si>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</si>
  <si>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</si>
  <si>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</si>
  <si>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</si>
  <si>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</si>
  <si>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</si>
  <si>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</si>
  <si>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</si>
  <si>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</si>
  <si>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</si>
  <si>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</si>
  <si>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</si>
  <si>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</si>
  <si>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</si>
  <si>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</si>
  <si>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</si>
  <si>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</si>
  <si>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</si>
  <si>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</si>
  <si>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</si>
  <si>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</si>
  <si>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</si>
  <si>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</si>
  <si>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</si>
  <si>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</si>
  <si>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</si>
  <si>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</si>
  <si>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</si>
  <si>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</si>
  <si>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</si>
  <si>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</si>
  <si>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</si>
  <si>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</si>
  <si>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</si>
  <si>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</si>
  <si>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</si>
  <si>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</si>
  <si>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</si>
  <si>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</si>
  <si>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</si>
  <si>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</si>
  <si>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</si>
  <si>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</si>
  <si>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</si>
  <si>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</si>
  <si>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</si>
  <si>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</si>
  <si>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</si>
  <si>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</si>
  <si>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</si>
  <si>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</si>
  <si>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</si>
  <si>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</si>
  <si>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</si>
  <si>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</si>
  <si>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</si>
  <si>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</si>
  <si>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</si>
  <si>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</si>
  <si>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</si>
  <si>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</si>
  <si>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</si>
  <si>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</si>
  <si>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</si>
  <si>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</si>
  <si>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</si>
  <si>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</si>
  <si>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</si>
  <si>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</si>
  <si>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</si>
  <si>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</si>
  <si>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</si>
  <si>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</si>
  <si>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</si>
  <si>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</si>
  <si>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</si>
  <si>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</si>
  <si>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</si>
  <si>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</si>
  <si>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</si>
  <si>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</si>
  <si>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</si>
  <si>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</si>
  <si>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</si>
  <si>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</si>
  <si>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</si>
  <si>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</si>
  <si>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</si>
  <si>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</si>
  <si>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</si>
  <si>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</si>
  <si>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</si>
  <si>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</si>
  <si>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</si>
  <si>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</si>
  <si>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</si>
  <si>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</si>
  <si>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</si>
  <si>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</si>
  <si>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</si>
  <si>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</si>
  <si>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</si>
  <si>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</si>
  <si>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</si>
  <si>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</si>
  <si>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</si>
  <si>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</si>
  <si>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</si>
  <si>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</si>
  <si>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</si>
  <si>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</si>
  <si>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</si>
  <si>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</si>
  <si>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</si>
  <si>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</si>
  <si>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</si>
  <si>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</si>
  <si>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</si>
  <si>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</si>
  <si>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</si>
  <si>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</si>
  <si>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</si>
  <si>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</si>
  <si>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</si>
  <si>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</si>
  <si>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</si>
  <si>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</si>
  <si>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</si>
  <si>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</si>
  <si>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</si>
  <si>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</si>
  <si>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</si>
  <si>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</si>
  <si>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</si>
  <si>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</si>
  <si>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</si>
  <si>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</si>
  <si>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</si>
  <si>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</si>
  <si>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</si>
  <si>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</si>
  <si>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</si>
  <si>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</si>
  <si>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</si>
  <si>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</si>
  <si>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</si>
  <si>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</si>
  <si>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</si>
  <si>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</si>
  <si>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</si>
  <si>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</si>
  <si>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</si>
  <si>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</si>
  <si>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</si>
  <si>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</si>
  <si>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</si>
  <si>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</si>
  <si>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</si>
  <si>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</si>
  <si>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</si>
  <si>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</si>
  <si>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</si>
  <si>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</si>
  <si>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</si>
  <si>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</si>
  <si>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</si>
  <si>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</si>
  <si>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</si>
  <si>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</si>
  <si>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</si>
  <si>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</si>
  <si>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</si>
  <si>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</si>
  <si>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</si>
  <si>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</si>
  <si>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</si>
  <si>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</si>
  <si>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</si>
  <si>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</si>
  <si>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</si>
  <si>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</si>
  <si>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</si>
  <si>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</si>
  <si>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</si>
  <si>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</si>
  <si>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</si>
  <si>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</si>
  <si>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</si>
  <si>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</si>
  <si>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</si>
  <si>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</si>
  <si>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</si>
  <si>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</si>
  <si>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</si>
  <si>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</si>
  <si>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</si>
  <si>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</si>
  <si>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</si>
  <si>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</si>
  <si>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</si>
  <si>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</si>
  <si>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</si>
  <si>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</si>
  <si>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</si>
  <si>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</si>
  <si>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</si>
  <si>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</si>
  <si>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</si>
  <si>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</si>
  <si>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</si>
  <si>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</si>
  <si>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</si>
  <si>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</si>
  <si>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</si>
  <si>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</si>
  <si>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</si>
  <si>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</si>
  <si>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</si>
  <si>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</si>
  <si>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</si>
  <si>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</si>
  <si>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</si>
  <si>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</si>
  <si>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</si>
  <si>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</si>
  <si>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</si>
  <si>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</si>
  <si>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</si>
  <si>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</si>
  <si>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</si>
  <si>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</si>
  <si>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</si>
  <si>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</si>
  <si>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</si>
  <si>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</si>
  <si>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</si>
  <si>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</si>
  <si>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</si>
  <si>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</si>
  <si>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</si>
  <si>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</si>
  <si>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</si>
  <si>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</si>
  <si>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</si>
  <si>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</si>
  <si>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</si>
  <si>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</si>
  <si>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</si>
  <si>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</si>
  <si>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</si>
  <si>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</si>
  <si>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</si>
  <si>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</si>
  <si>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</si>
  <si>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</si>
  <si>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</si>
  <si>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</si>
  <si>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</si>
  <si>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</si>
  <si>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</si>
  <si>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</si>
  <si>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</si>
  <si>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</si>
  <si>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</si>
  <si>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</si>
  <si>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</si>
  <si>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</si>
  <si>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</si>
  <si>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</si>
  <si>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</si>
  <si>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</si>
  <si>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</si>
  <si>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</si>
  <si>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</si>
  <si>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</si>
  <si>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</si>
  <si>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</si>
  <si>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</si>
  <si>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</si>
  <si>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</si>
  <si>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</si>
  <si>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</si>
  <si>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</si>
  <si>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</si>
  <si>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</si>
  <si>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</si>
  <si>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</si>
  <si>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</si>
  <si>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</si>
  <si>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</si>
  <si>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</si>
  <si>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</si>
  <si>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</si>
  <si>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</si>
  <si>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</si>
  <si>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</si>
  <si>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</si>
  <si>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</si>
  <si>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</si>
  <si>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</si>
  <si>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</si>
  <si>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</si>
  <si>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</si>
  <si>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</si>
  <si>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</si>
  <si>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</si>
  <si>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</si>
  <si>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</si>
  <si>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</si>
  <si>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</si>
  <si>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</si>
  <si>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</si>
  <si>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</si>
  <si>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</si>
  <si>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</si>
  <si>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</si>
  <si>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</si>
  <si>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</si>
  <si>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</si>
  <si>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</si>
  <si>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</si>
  <si>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</si>
  <si>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</si>
  <si>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</si>
  <si>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</si>
  <si>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</si>
  <si>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</si>
  <si>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</si>
  <si>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</si>
  <si>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</si>
  <si>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</si>
  <si>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</si>
  <si>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</si>
  <si>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</si>
  <si>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</si>
  <si>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</si>
  <si>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</si>
  <si>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</si>
  <si>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</si>
  <si>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</si>
  <si>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</si>
  <si>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</si>
  <si>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</si>
  <si>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</si>
  <si>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</si>
  <si>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</si>
  <si>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</si>
  <si>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</si>
  <si>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</si>
  <si>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</si>
  <si>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</si>
  <si>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</si>
  <si>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</si>
  <si>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</si>
  <si>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</si>
  <si>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</si>
  <si>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</si>
  <si>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</si>
  <si>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</si>
  <si>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</si>
  <si>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</si>
  <si>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</si>
  <si>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</si>
  <si>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</si>
  <si>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</si>
  <si>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</si>
  <si>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</si>
  <si>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</si>
  <si>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</si>
  <si>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</si>
  <si>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</si>
  <si>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</si>
  <si>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</si>
  <si>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</si>
  <si>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</si>
  <si>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</si>
  <si>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</si>
  <si>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</si>
  <si>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</si>
  <si>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</si>
  <si>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</si>
  <si>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</si>
  <si>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</si>
  <si>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</si>
  <si>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</si>
  <si>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</si>
  <si>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</si>
  <si>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</si>
  <si>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</si>
  <si>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</si>
  <si>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</si>
  <si>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</si>
  <si>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</si>
  <si>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</si>
  <si>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</si>
  <si>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</si>
  <si>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</si>
  <si>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</si>
  <si>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</si>
  <si>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</si>
  <si>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</si>
  <si>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</si>
  <si>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</si>
  <si>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</si>
  <si>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</si>
  <si>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</si>
  <si>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</si>
  <si>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</si>
  <si>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</si>
  <si>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</si>
  <si>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</si>
  <si>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</si>
  <si>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</si>
  <si>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</si>
  <si>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</si>
  <si>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</si>
  <si>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</si>
  <si>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</si>
  <si>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</si>
  <si>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</si>
  <si>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</si>
  <si>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</si>
  <si>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</si>
  <si>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</si>
  <si>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</si>
  <si>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</si>
  <si>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</si>
  <si>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</si>
  <si>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</si>
  <si>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</si>
  <si>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</si>
  <si>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</si>
  <si>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</si>
  <si>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</si>
  <si>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</si>
  <si>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</si>
  <si>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</si>
  <si>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</si>
  <si>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</si>
  <si>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</si>
  <si>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</si>
  <si>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</si>
  <si>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</si>
  <si>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</si>
  <si>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</si>
  <si>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</si>
  <si>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</si>
  <si>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</si>
  <si>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</si>
  <si>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</si>
  <si>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</si>
  <si>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</si>
  <si>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</si>
  <si>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</si>
  <si>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</si>
  <si>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</si>
  <si>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</si>
  <si>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</si>
  <si>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</si>
  <si>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</si>
  <si>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</si>
  <si>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</si>
  <si>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</si>
  <si>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</si>
  <si>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</si>
  <si>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</si>
  <si>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</si>
  <si>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</si>
  <si>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</si>
  <si>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</si>
  <si>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</si>
  <si>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</si>
  <si>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</si>
  <si>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</si>
  <si>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</si>
  <si>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</si>
  <si>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</si>
  <si>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</si>
  <si>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</si>
  <si>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</si>
  <si>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</si>
  <si>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</si>
  <si>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</si>
  <si>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</si>
  <si>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</si>
  <si>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</si>
  <si>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</si>
  <si>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</si>
  <si>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</si>
  <si>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</si>
  <si>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</si>
  <si>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</si>
  <si>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</si>
  <si>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</si>
  <si>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</si>
  <si>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</si>
  <si>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</si>
  <si>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</si>
  <si>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</si>
  <si>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</si>
  <si>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</si>
  <si>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</si>
  <si>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</si>
  <si>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</si>
  <si>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</si>
  <si>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</si>
  <si>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</si>
  <si>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</si>
  <si>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</si>
  <si>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</si>
  <si>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</si>
  <si>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</si>
  <si>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</si>
  <si>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</si>
  <si>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</si>
  <si>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</si>
  <si>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</si>
  <si>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</si>
  <si>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</si>
  <si>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</si>
  <si>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</si>
  <si>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</si>
  <si>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</si>
  <si>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</si>
  <si>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</si>
  <si>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</si>
  <si>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</si>
  <si>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</si>
  <si>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</si>
  <si>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</si>
  <si>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</si>
  <si>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</si>
  <si>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</si>
  <si>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</si>
  <si>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</si>
  <si>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</si>
  <si>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</si>
  <si>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</si>
  <si>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</si>
  <si>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</si>
  <si>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</si>
  <si>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</si>
  <si>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</si>
  <si>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</si>
  <si>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</si>
  <si>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</si>
  <si>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</si>
  <si>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</si>
  <si>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</si>
  <si>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</si>
  <si>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</si>
  <si>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</si>
  <si>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</si>
  <si>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</si>
  <si>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</si>
  <si>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</si>
  <si>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</si>
  <si>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</si>
  <si>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</si>
  <si>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</si>
  <si>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</si>
  <si>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</si>
  <si>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</si>
  <si>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</si>
  <si>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</si>
  <si>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</si>
  <si>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</si>
  <si>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</si>
  <si>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</si>
  <si>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</si>
  <si>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</si>
  <si>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</si>
  <si>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</si>
  <si>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</si>
  <si>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</si>
  <si>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</si>
  <si>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</si>
  <si>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</si>
  <si>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</si>
  <si>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</si>
  <si>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</si>
  <si>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</si>
  <si>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</si>
  <si>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</si>
  <si>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</si>
  <si>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</si>
  <si>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</si>
  <si>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</si>
  <si>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</si>
  <si>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</si>
  <si>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</si>
  <si>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</si>
  <si>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</si>
  <si>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</si>
  <si>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</si>
  <si>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</si>
  <si>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</si>
  <si>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</si>
  <si>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</si>
  <si>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</si>
  <si>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</si>
  <si>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</si>
  <si>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</si>
  <si>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</si>
  <si>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</si>
  <si>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</si>
  <si>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</si>
  <si>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</si>
  <si>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</si>
  <si>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</si>
  <si>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</si>
  <si>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</si>
  <si>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</si>
  <si>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</si>
  <si>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</si>
  <si>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</si>
  <si>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</si>
  <si>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</si>
  <si>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</si>
  <si>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</si>
  <si>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</si>
  <si>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</si>
  <si>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</si>
  <si>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</si>
  <si>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</si>
  <si>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</si>
  <si>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</si>
  <si>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</si>
  <si>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</si>
  <si>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</si>
  <si>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</si>
  <si>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</si>
  <si>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</si>
  <si>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</si>
  <si>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</si>
  <si>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</si>
  <si>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</si>
  <si>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</si>
  <si>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</si>
  <si>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</si>
  <si>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</si>
  <si>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</si>
  <si>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</si>
  <si>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</si>
  <si>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</si>
  <si>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</si>
  <si>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</si>
  <si>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</si>
  <si>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</si>
  <si>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</si>
  <si>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</si>
  <si>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</si>
  <si>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</si>
  <si>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</si>
  <si>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</si>
  <si>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</si>
  <si>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</si>
  <si>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</si>
  <si>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</si>
  <si>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</si>
  <si>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</si>
  <si>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</si>
  <si>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</si>
  <si>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</si>
  <si>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</si>
  <si>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</si>
  <si>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</si>
  <si>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</si>
  <si>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</si>
  <si>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</si>
  <si>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</si>
  <si>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</si>
  <si>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</si>
  <si>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</si>
  <si>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</si>
  <si>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</si>
  <si>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</si>
  <si>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</si>
  <si>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</si>
  <si>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</si>
  <si>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</si>
  <si>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</si>
  <si>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</si>
  <si>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</si>
  <si>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</si>
  <si>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</si>
  <si>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</si>
  <si>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</si>
  <si>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</si>
  <si>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</si>
  <si>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</si>
  <si>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</si>
  <si>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</si>
  <si>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</si>
  <si>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</si>
  <si>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</si>
  <si>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</si>
  <si>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</si>
  <si>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</si>
  <si>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</si>
  <si>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</si>
  <si>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</si>
  <si>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</si>
  <si>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</si>
  <si>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</si>
  <si>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</si>
  <si>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</si>
  <si>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</si>
  <si>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</si>
  <si>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</si>
  <si>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</si>
  <si>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</si>
  <si>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</si>
  <si>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</si>
  <si>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</si>
  <si>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</si>
  <si>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</si>
  <si>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</si>
  <si>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</si>
  <si>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</si>
  <si>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</si>
  <si>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</si>
  <si>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</si>
  <si>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</si>
  <si>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</si>
  <si>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</si>
  <si>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</si>
  <si>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</si>
  <si>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</si>
  <si>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</si>
  <si>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</si>
  <si>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</si>
  <si>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</si>
  <si>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</si>
  <si>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</si>
  <si>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</si>
  <si>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</si>
  <si>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</si>
  <si>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</si>
  <si>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</si>
  <si>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</si>
  <si>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</si>
  <si>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</si>
  <si>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</si>
  <si>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</si>
  <si>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</si>
  <si>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</si>
  <si>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</si>
  <si>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</si>
  <si>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</si>
  <si>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</si>
  <si>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</si>
  <si>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</si>
  <si>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</si>
  <si>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</si>
  <si>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</si>
  <si>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</si>
  <si>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</si>
  <si>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</si>
  <si>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</si>
  <si>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</si>
  <si>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</si>
  <si>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</si>
  <si>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</si>
  <si>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</si>
  <si>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</si>
  <si>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</si>
  <si>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</si>
  <si>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</si>
  <si>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</si>
  <si>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</si>
  <si>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</si>
  <si>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</si>
  <si>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</si>
  <si>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</si>
  <si>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</si>
  <si>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</si>
  <si>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</si>
  <si>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</si>
  <si>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</si>
  <si>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</si>
  <si>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</si>
  <si>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</si>
  <si>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</si>
  <si>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</si>
  <si>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</si>
  <si>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</si>
  <si>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</si>
  <si>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</si>
  <si>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</si>
  <si>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</si>
  <si>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</si>
  <si>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</si>
  <si>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</si>
  <si>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</si>
  <si>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</si>
  <si>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</si>
  <si>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</si>
  <si>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</si>
  <si>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</si>
  <si>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</si>
  <si>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</si>
  <si>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</si>
  <si>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</si>
  <si>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</si>
  <si>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</si>
  <si>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</si>
  <si>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</si>
  <si>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</si>
  <si>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</si>
  <si>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</si>
  <si>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</si>
  <si>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</si>
  <si>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</si>
  <si>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</si>
  <si>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</si>
  <si>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</si>
  <si>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</si>
  <si>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</si>
  <si>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</si>
  <si>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</si>
  <si>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</si>
  <si>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</si>
  <si>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</si>
  <si>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</si>
  <si>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</si>
  <si>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</si>
  <si>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</si>
  <si>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</si>
  <si>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</si>
  <si>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</si>
  <si>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</si>
  <si>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</si>
  <si>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</si>
  <si>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</si>
  <si>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</si>
  <si>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</si>
  <si>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</si>
  <si>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</si>
  <si>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</si>
  <si>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</si>
  <si>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</si>
  <si>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</si>
  <si>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</si>
  <si>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</si>
  <si>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</si>
  <si>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</si>
  <si>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</si>
  <si>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</si>
  <si>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</si>
  <si>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</si>
  <si>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</si>
  <si>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</si>
  <si>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</si>
  <si>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</si>
  <si>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</si>
  <si>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</si>
  <si>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</si>
  <si>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</si>
  <si>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</si>
  <si>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</si>
  <si>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</si>
  <si>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</si>
  <si>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</si>
  <si>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</si>
  <si>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</si>
  <si>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</si>
  <si>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</si>
  <si>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</si>
  <si>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</si>
  <si>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</si>
  <si>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</si>
  <si>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</si>
  <si>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</si>
  <si>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</si>
  <si>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</si>
  <si>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</si>
  <si>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</si>
  <si>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</si>
  <si>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</si>
  <si>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</si>
  <si>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</si>
  <si>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</si>
  <si>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</si>
  <si>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</si>
  <si>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</si>
  <si>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</si>
  <si>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</si>
  <si>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</si>
  <si>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</si>
  <si>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</si>
  <si>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</si>
  <si>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</si>
  <si>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</si>
  <si>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</si>
  <si>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</si>
  <si>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</si>
  <si>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</si>
  <si>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</si>
  <si>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</si>
  <si>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</si>
  <si>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</si>
  <si>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</si>
  <si>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</si>
  <si>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</si>
  <si>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</si>
  <si>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</si>
  <si>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</si>
  <si>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</si>
  <si>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</si>
  <si>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</si>
  <si>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</si>
  <si>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</si>
  <si>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</si>
  <si>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</si>
  <si>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</si>
  <si>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</si>
  <si>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</si>
  <si>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</si>
  <si>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</si>
  <si>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</si>
  <si>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</si>
  <si>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</si>
  <si>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</si>
  <si>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</si>
  <si>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</si>
  <si>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</si>
  <si>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</si>
  <si>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</si>
  <si>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</si>
  <si>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</si>
  <si>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</si>
  <si>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</si>
  <si>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</si>
  <si>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</si>
  <si>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</si>
  <si>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</si>
  <si>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</si>
  <si>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</si>
  <si>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</si>
  <si>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</si>
  <si>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</si>
  <si>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</si>
  <si>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</si>
  <si>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</si>
  <si>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</si>
  <si>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</si>
  <si>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</si>
  <si>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</si>
  <si>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</si>
  <si>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</si>
  <si>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</si>
  <si>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</si>
  <si>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</si>
  <si>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</si>
  <si>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</si>
  <si>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</si>
  <si>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</si>
  <si>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</si>
  <si>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</si>
  <si>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</si>
  <si>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</si>
  <si>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</si>
  <si>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</si>
  <si>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</si>
  <si>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</si>
  <si>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</si>
  <si>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</si>
  <si>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</si>
  <si>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</si>
  <si>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</si>
  <si>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</si>
  <si>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</si>
  <si>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</si>
  <si>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</si>
  <si>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</si>
  <si>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</si>
  <si>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</si>
  <si>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</si>
  <si>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</si>
  <si>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</si>
  <si>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</si>
  <si>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</si>
  <si>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</si>
  <si>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</si>
  <si>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</si>
  <si>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</si>
  <si>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</si>
  <si>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</si>
  <si>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</si>
  <si>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</si>
  <si>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</si>
  <si>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</si>
  <si>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</si>
  <si>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</si>
  <si>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</si>
  <si>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</si>
  <si>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</si>
  <si>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</si>
  <si>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</si>
  <si>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</si>
  <si>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</si>
  <si>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</si>
  <si>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</si>
  <si>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</si>
  <si>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</si>
  <si>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</si>
  <si>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</si>
  <si>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</si>
  <si>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</si>
  <si>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</si>
  <si>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</si>
  <si>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</si>
  <si>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</si>
  <si>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</si>
  <si>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</si>
  <si>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</si>
  <si>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</si>
  <si>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</si>
  <si>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</si>
  <si>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</si>
  <si>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</si>
  <si>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</si>
  <si>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</si>
  <si>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</si>
  <si>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</si>
  <si>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</si>
  <si>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</si>
  <si>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</si>
  <si>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</si>
  <si>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</si>
  <si>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</si>
  <si>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</si>
  <si>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</si>
  <si>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</si>
  <si>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</si>
  <si>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</si>
  <si>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</si>
  <si>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</si>
  <si>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</si>
  <si>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</si>
  <si>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</si>
  <si>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</si>
  <si>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</si>
  <si>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</si>
  <si>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</si>
  <si>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</si>
  <si>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</si>
  <si>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</si>
  <si>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</si>
  <si>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</si>
  <si>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</si>
  <si>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</si>
  <si>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</si>
  <si>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</si>
  <si>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</si>
  <si>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</si>
  <si>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</si>
  <si>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</si>
  <si>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</si>
  <si>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</si>
  <si>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</si>
  <si>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</si>
  <si>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</si>
  <si>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</si>
  <si>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</si>
  <si>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</si>
  <si>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</si>
  <si>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</si>
  <si>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</si>
  <si>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</si>
  <si>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</si>
  <si>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</si>
  <si>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</si>
  <si>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</si>
  <si>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</si>
  <si>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</si>
  <si>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</si>
  <si>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</si>
  <si>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</si>
  <si>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</si>
  <si>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</si>
  <si>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</si>
  <si>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</si>
  <si>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</si>
  <si>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</si>
  <si>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</si>
  <si>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</si>
  <si>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</si>
  <si>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</si>
  <si>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</si>
  <si>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</si>
  <si>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</si>
  <si>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</si>
  <si>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</si>
  <si>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</si>
  <si>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</si>
  <si>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</si>
  <si>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</si>
  <si>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</si>
  <si>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</si>
  <si>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</si>
  <si>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</si>
  <si>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</si>
  <si>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</si>
  <si>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</si>
  <si>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</si>
  <si>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</si>
  <si>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</si>
  <si>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</si>
  <si>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</si>
  <si>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</si>
  <si>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</si>
  <si>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</si>
  <si>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</si>
  <si>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</si>
  <si>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</si>
  <si>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</si>
  <si>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</si>
  <si>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</si>
  <si>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</si>
  <si>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</si>
  <si>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</si>
  <si>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</si>
  <si>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</si>
  <si>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</si>
  <si>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</si>
  <si>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</si>
  <si>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</si>
  <si>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</si>
  <si>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</si>
  <si>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</si>
  <si>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</si>
  <si>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</si>
  <si>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</si>
  <si>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</si>
  <si>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</si>
  <si>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</si>
  <si>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</si>
  <si>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</si>
  <si>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</si>
  <si>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</si>
  <si>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</si>
  <si>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</si>
  <si>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</si>
  <si>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</si>
  <si>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</si>
  <si>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</si>
  <si>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</si>
  <si>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</si>
  <si>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</si>
  <si>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</si>
  <si>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</si>
  <si>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</si>
  <si>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</si>
  <si>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</si>
  <si>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</si>
  <si>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</si>
  <si>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</si>
  <si>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</si>
  <si>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</si>
  <si>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</si>
  <si>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</si>
  <si>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</si>
  <si>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</si>
  <si>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</si>
  <si>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</si>
  <si>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</si>
  <si>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</si>
  <si>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</si>
  <si>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</si>
  <si>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</si>
  <si>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</si>
  <si>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</si>
  <si>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</si>
  <si>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</si>
  <si>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</si>
  <si>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</si>
  <si>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</si>
  <si>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</si>
  <si>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</si>
  <si>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</si>
  <si>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</si>
  <si>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</si>
  <si>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</si>
  <si>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</si>
  <si>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</si>
  <si>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</si>
  <si>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</si>
  <si>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</si>
  <si>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</si>
  <si>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</si>
  <si>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</si>
  <si>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</si>
  <si>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</si>
  <si>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</si>
  <si>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</si>
  <si>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</si>
  <si>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</si>
  <si>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</si>
  <si>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</si>
  <si>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</si>
  <si>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</si>
  <si>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</si>
  <si>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</si>
  <si>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</si>
  <si>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</si>
  <si>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</si>
  <si>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</si>
  <si>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</si>
  <si>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</si>
  <si>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</si>
  <si>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</si>
  <si>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</si>
  <si>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</si>
  <si>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</si>
  <si>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</si>
  <si>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</si>
  <si>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</si>
  <si>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</si>
  <si>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</si>
  <si>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</si>
  <si>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</si>
  <si>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</si>
  <si>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</si>
  <si>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</si>
  <si>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</si>
  <si>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</si>
  <si>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</si>
  <si>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</si>
  <si>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</si>
  <si>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</si>
  <si>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</si>
  <si>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</si>
  <si>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</si>
  <si>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</si>
  <si>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</si>
  <si>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</si>
  <si>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</si>
  <si>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</si>
  <si>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</si>
  <si>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</si>
  <si>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</si>
  <si>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</si>
  <si>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</si>
  <si>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</si>
  <si>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</si>
  <si>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</si>
  <si>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</si>
  <si>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</si>
  <si>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</si>
  <si>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</si>
  <si>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</si>
  <si>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</si>
  <si>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</si>
  <si>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</si>
  <si>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</si>
  <si>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</si>
  <si>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</si>
  <si>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</si>
  <si>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</si>
  <si>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</si>
  <si>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</si>
  <si>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</si>
  <si>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</si>
  <si>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</si>
  <si>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</si>
  <si>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</si>
  <si>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</si>
  <si>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</si>
  <si>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</si>
  <si>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</si>
  <si>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</si>
  <si>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</si>
  <si>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</si>
  <si>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</si>
  <si>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</si>
  <si>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</si>
  <si>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</si>
  <si>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</si>
  <si>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</si>
  <si>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</si>
  <si>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</si>
  <si>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</si>
  <si>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</si>
  <si>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</si>
  <si>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</si>
  <si>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</si>
  <si>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</si>
  <si>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</si>
  <si>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</si>
  <si>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</si>
  <si>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</si>
  <si>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</si>
  <si>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</si>
  <si>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</si>
  <si>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</si>
  <si>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</si>
  <si>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</si>
  <si>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</si>
  <si>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</si>
  <si>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</si>
  <si>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</si>
  <si>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</si>
  <si>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</si>
  <si>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</si>
  <si>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</si>
  <si>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</si>
  <si>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</si>
  <si>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</si>
  <si>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</si>
  <si>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</si>
  <si>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</si>
  <si>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</si>
  <si>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</si>
  <si>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</si>
  <si>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</si>
  <si>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</si>
  <si>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</si>
  <si>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</si>
  <si>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</si>
  <si>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</si>
  <si>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</si>
  <si>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</si>
  <si>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</si>
  <si>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</si>
  <si>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</si>
  <si>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</si>
  <si>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</si>
  <si>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</si>
  <si>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</si>
  <si>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</si>
  <si>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</si>
  <si>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</si>
  <si>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</si>
  <si>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</si>
  <si>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</si>
  <si>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</si>
  <si>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</si>
  <si>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</si>
  <si>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</si>
  <si>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</si>
  <si>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</si>
  <si>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</si>
  <si>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</si>
  <si>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</si>
  <si>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</si>
  <si>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</si>
  <si>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</si>
  <si>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</si>
  <si>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</si>
  <si>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</si>
  <si>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</si>
  <si>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</si>
  <si>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</si>
  <si>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</si>
  <si>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</si>
  <si>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</si>
  <si>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</si>
  <si>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</si>
  <si>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</si>
  <si>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</si>
  <si>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</si>
  <si>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</si>
  <si>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</si>
  <si>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</si>
  <si>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</si>
  <si>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</si>
  <si>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</si>
  <si>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</si>
  <si>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</si>
  <si>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</si>
  <si>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</si>
  <si>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</si>
  <si>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</si>
  <si>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</si>
  <si>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</si>
  <si>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</si>
  <si>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</si>
  <si>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</si>
  <si>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</si>
  <si>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</si>
  <si>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</si>
  <si>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</si>
  <si>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</si>
  <si>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</si>
  <si>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</si>
  <si>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</si>
  <si>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</si>
  <si>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</si>
  <si>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</si>
  <si>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</si>
  <si>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</si>
  <si>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</si>
  <si>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</si>
  <si>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</si>
  <si>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</si>
  <si>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</si>
  <si>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</si>
  <si>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</si>
  <si>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</si>
  <si>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</si>
  <si>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</si>
  <si>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</si>
  <si>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</si>
  <si>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</si>
  <si>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</si>
  <si>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</si>
  <si>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</si>
  <si>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</si>
  <si>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</si>
  <si>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</si>
  <si>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</si>
  <si>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</si>
  <si>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</si>
  <si>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</si>
  <si>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</si>
  <si>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</si>
  <si>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</si>
  <si>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</si>
  <si>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</si>
  <si>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</si>
  <si>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</si>
  <si>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</si>
  <si>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</si>
  <si>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</si>
  <si>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</si>
  <si>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</si>
  <si>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</si>
  <si>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</si>
  <si>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</si>
  <si>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</si>
  <si>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</si>
  <si>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</si>
  <si>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</si>
  <si>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</si>
  <si>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</si>
  <si>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</si>
  <si>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</si>
  <si>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</si>
  <si>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</si>
  <si>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</si>
  <si>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</si>
  <si>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</si>
  <si>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</si>
  <si>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</si>
  <si>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</si>
  <si>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</si>
  <si>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</si>
  <si>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</si>
  <si>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</si>
  <si>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</si>
  <si>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</si>
  <si>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</si>
  <si>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</si>
  <si>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</si>
  <si>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</si>
  <si>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</si>
  <si>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</si>
  <si>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</si>
  <si>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</si>
  <si>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</si>
  <si>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</si>
  <si>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</si>
  <si>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</si>
  <si>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</si>
  <si>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</si>
  <si>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</si>
  <si>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</si>
  <si>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</si>
  <si>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</si>
  <si>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</si>
  <si>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</si>
  <si>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</si>
  <si>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</si>
  <si>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</si>
  <si>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</si>
  <si>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</si>
  <si>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</si>
  <si>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</si>
  <si>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</si>
  <si>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</si>
  <si>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</si>
  <si>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</si>
  <si>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</si>
  <si>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</si>
  <si>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</si>
  <si>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</si>
  <si>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</si>
  <si>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</si>
  <si>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</si>
  <si>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</si>
  <si>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</si>
  <si>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</si>
  <si>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</si>
  <si>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</si>
  <si>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</si>
  <si>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</si>
  <si>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</si>
  <si>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</si>
  <si>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</si>
  <si>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</si>
  <si>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</si>
  <si>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</si>
  <si>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</si>
  <si>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</si>
  <si>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</si>
  <si>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</si>
  <si>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</si>
  <si>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</si>
  <si>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</si>
  <si>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</si>
  <si>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</si>
  <si>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</si>
  <si>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</si>
  <si>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</si>
  <si>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</si>
  <si>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</si>
  <si>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</si>
  <si>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</si>
  <si>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</si>
  <si>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</si>
  <si>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</si>
  <si>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</si>
  <si>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</si>
  <si>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</si>
  <si>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</si>
  <si>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</si>
  <si>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</si>
  <si>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</si>
  <si>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</si>
  <si>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</si>
  <si>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</si>
  <si>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</si>
  <si>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</si>
  <si>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</si>
  <si>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</si>
  <si>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</si>
  <si>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</si>
  <si>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</si>
  <si>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</si>
  <si>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</si>
  <si>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</si>
  <si>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</si>
  <si>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</si>
  <si>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</si>
  <si>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</si>
  <si>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</si>
  <si>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</si>
  <si>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</si>
  <si>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</si>
  <si>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</si>
  <si>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</si>
  <si>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</si>
  <si>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</si>
  <si>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</si>
  <si>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</si>
  <si>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</si>
  <si>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</si>
  <si>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</si>
  <si>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</si>
  <si>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</si>
  <si>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</si>
  <si>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</si>
  <si>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</si>
  <si>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</si>
  <si>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</si>
  <si>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</si>
  <si>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</si>
  <si>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</si>
  <si>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</si>
  <si>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</si>
  <si>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</si>
  <si>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</si>
  <si>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</si>
  <si>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</si>
  <si>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</si>
  <si>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</si>
  <si>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</si>
  <si>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</si>
  <si>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</si>
  <si>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</si>
  <si>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</si>
  <si>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</si>
  <si>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</si>
  <si>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</si>
  <si>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</si>
  <si>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</si>
  <si>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</si>
  <si>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</si>
  <si>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</si>
  <si>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</si>
  <si>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</si>
  <si>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</si>
  <si>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</si>
  <si>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</si>
  <si>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</si>
  <si>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</si>
  <si>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</si>
  <si>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</si>
  <si>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</si>
  <si>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</si>
  <si>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</si>
  <si>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</si>
  <si>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</si>
  <si>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</si>
  <si>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</si>
  <si>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</si>
  <si>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</si>
  <si>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</si>
  <si>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</si>
  <si>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</si>
  <si>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</si>
  <si>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</si>
  <si>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</si>
  <si>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</si>
  <si>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</si>
  <si>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</si>
  <si>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</si>
  <si>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</si>
  <si>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</si>
  <si>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</si>
  <si>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</si>
  <si>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</si>
  <si>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</si>
  <si>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</si>
  <si>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</si>
  <si>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</si>
  <si>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</si>
  <si>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</si>
  <si>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</si>
  <si>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</si>
  <si>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</si>
  <si>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</si>
  <si>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</si>
  <si>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</si>
  <si>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</si>
  <si>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</si>
  <si>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</si>
  <si>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</si>
  <si>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</si>
  <si>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</si>
  <si>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</si>
  <si>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</si>
  <si>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</si>
  <si>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</si>
  <si>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</si>
  <si>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</si>
  <si>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</si>
  <si>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</si>
  <si>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</si>
  <si>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</si>
  <si>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</si>
  <si>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</si>
  <si>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</si>
  <si>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</si>
  <si>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</si>
  <si>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</si>
  <si>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</si>
  <si>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</si>
  <si>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</si>
  <si>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</si>
  <si>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</si>
  <si>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</si>
  <si>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</si>
  <si>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</si>
  <si>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</si>
  <si>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</si>
  <si>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</si>
  <si>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</si>
  <si>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</si>
  <si>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</si>
  <si>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</si>
  <si>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</si>
  <si>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</si>
  <si>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</si>
  <si>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</si>
  <si>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</si>
  <si>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</si>
  <si>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</si>
  <si>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</si>
  <si>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</si>
  <si>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</si>
  <si>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</si>
  <si>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</si>
  <si>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</si>
  <si>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</si>
  <si>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</si>
  <si>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</si>
  <si>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</si>
  <si>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</si>
  <si>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</si>
  <si>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</si>
  <si>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</si>
  <si>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</si>
  <si>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</si>
  <si>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</si>
  <si>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</si>
  <si>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</si>
  <si>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</si>
  <si>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</si>
  <si>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</si>
  <si>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</si>
  <si>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</si>
  <si>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</si>
  <si>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</si>
  <si>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</si>
  <si>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</si>
  <si>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</si>
  <si>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</si>
  <si>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</si>
  <si>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</si>
  <si>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</si>
  <si>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</si>
  <si>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</si>
  <si>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</si>
  <si>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</si>
  <si>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</si>
  <si>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</si>
  <si>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</si>
  <si>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</si>
  <si>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</si>
  <si>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</si>
  <si>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</si>
  <si>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</si>
  <si>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</si>
  <si>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</si>
  <si>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</si>
  <si>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</si>
  <si>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</si>
  <si>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</si>
  <si>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</si>
  <si>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</si>
  <si>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</si>
  <si>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</si>
  <si>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</si>
  <si>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</si>
  <si>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</si>
  <si>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</si>
  <si>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</si>
  <si>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</si>
  <si>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</si>
  <si>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</si>
  <si>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</si>
  <si>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</si>
  <si>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</si>
  <si>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</si>
  <si>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</si>
  <si>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</si>
  <si>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</si>
  <si>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</si>
  <si>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</si>
  <si>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</si>
  <si>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</si>
  <si>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</si>
  <si>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</si>
  <si>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</si>
  <si>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</si>
  <si>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</si>
  <si>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</si>
  <si>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</si>
  <si>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</si>
  <si>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</si>
  <si>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</si>
  <si>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</si>
  <si>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</si>
  <si>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</si>
  <si>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</si>
  <si>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</si>
  <si>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</si>
  <si>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</si>
  <si>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</si>
  <si>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</si>
  <si>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</si>
  <si>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</si>
  <si>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</si>
  <si>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</si>
  <si>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</si>
  <si>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</si>
  <si>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</si>
  <si>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</si>
  <si>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</si>
  <si>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</si>
  <si>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</si>
  <si>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</si>
  <si>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</si>
  <si>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</si>
  <si>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</si>
  <si>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</si>
  <si>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</si>
  <si>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</si>
  <si>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</si>
  <si>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</si>
  <si>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</si>
  <si>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</si>
  <si>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</si>
  <si>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</si>
  <si>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</si>
  <si>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</si>
  <si>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</si>
  <si>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</si>
  <si>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</si>
  <si>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</si>
  <si>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</si>
  <si>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</si>
  <si>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</si>
  <si>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</si>
  <si>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</si>
  <si>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</si>
  <si>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</si>
  <si>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</si>
  <si>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</si>
  <si>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</si>
  <si>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</si>
  <si>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</si>
  <si>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</si>
  <si>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</si>
  <si>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</si>
  <si>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</si>
  <si>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</si>
  <si>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</si>
  <si>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</si>
  <si>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</si>
  <si>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</si>
  <si>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</si>
  <si>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</si>
  <si>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</si>
  <si>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</si>
  <si>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</si>
  <si>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</si>
  <si>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</si>
  <si>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</si>
  <si>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</si>
  <si>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</si>
  <si>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</si>
  <si>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</si>
  <si>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</si>
  <si>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</si>
  <si>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</si>
  <si>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</si>
  <si>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</si>
  <si>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</si>
  <si>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</si>
  <si>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</si>
  <si>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</si>
  <si>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</si>
  <si>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</si>
  <si>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</si>
  <si>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</si>
  <si>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</si>
  <si>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</si>
  <si>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</si>
  <si>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</si>
  <si>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</si>
  <si>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</si>
  <si>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</si>
  <si>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</si>
  <si>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</si>
  <si>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</si>
  <si>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</si>
  <si>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</si>
  <si>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</si>
  <si>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</si>
  <si>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</si>
  <si>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</si>
  <si>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</si>
  <si>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</si>
  <si>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</si>
  <si>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</si>
  <si>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</si>
  <si>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</si>
  <si>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</si>
  <si>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</si>
  <si>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</si>
  <si>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</si>
  <si>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</si>
  <si>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</si>
  <si>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</si>
  <si>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</si>
  <si>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</si>
  <si>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</si>
  <si>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</si>
  <si>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</si>
  <si>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</si>
  <si>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</si>
  <si>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</si>
  <si>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</si>
  <si>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</si>
  <si>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</si>
  <si>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</si>
  <si>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</si>
  <si>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</si>
  <si>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</si>
  <si>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</si>
  <si>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</si>
  <si>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</si>
  <si>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</si>
  <si>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</si>
  <si>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</si>
  <si>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</si>
  <si>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</si>
  <si>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</si>
  <si>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</si>
  <si>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</si>
  <si>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</si>
  <si>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</si>
  <si>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</si>
  <si>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</si>
  <si>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</si>
  <si>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</si>
  <si>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</si>
  <si>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</si>
  <si>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</si>
  <si>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</si>
  <si>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</si>
  <si>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</si>
  <si>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</si>
  <si>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</si>
  <si>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</si>
  <si>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</si>
  <si>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</si>
  <si>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</si>
  <si>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</si>
  <si>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</si>
  <si>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</si>
  <si>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</si>
  <si>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</si>
  <si>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</si>
  <si>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</si>
  <si>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</si>
  <si>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</si>
  <si>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</si>
  <si>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</si>
  <si>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</si>
  <si>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</si>
  <si>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</si>
  <si>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</si>
  <si>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</si>
  <si>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</si>
  <si>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</si>
  <si>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</si>
  <si>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</si>
  <si>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</si>
  <si>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</si>
  <si>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</si>
  <si>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</si>
  <si>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</si>
  <si>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</si>
  <si>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</si>
  <si>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</si>
  <si>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</si>
  <si>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</si>
  <si>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</si>
  <si>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</si>
  <si>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</si>
  <si>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</si>
  <si>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</si>
  <si>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</si>
  <si>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</si>
  <si>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</si>
  <si>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</si>
  <si>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</si>
  <si>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</si>
  <si>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</si>
  <si>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</si>
  <si>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</si>
  <si>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</si>
  <si>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</si>
  <si>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</si>
  <si>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</si>
  <si>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</si>
  <si>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</si>
  <si>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</si>
  <si>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</si>
  <si>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</si>
  <si>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</si>
  <si>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</si>
  <si>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</si>
  <si>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</si>
  <si>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</si>
  <si>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</si>
  <si>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</si>
  <si>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</si>
  <si>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</si>
  <si>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</si>
  <si>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</si>
  <si>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</si>
  <si>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</si>
  <si>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</si>
  <si>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</si>
  <si>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</si>
  <si>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</si>
  <si>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</si>
  <si>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</si>
  <si>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</si>
  <si>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</si>
  <si>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</si>
  <si>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</si>
  <si>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</si>
  <si>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</si>
  <si>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</si>
  <si>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</si>
  <si>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</si>
  <si>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</si>
  <si>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</si>
  <si>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</si>
  <si>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</si>
  <si>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</si>
  <si>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</si>
  <si>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</si>
  <si>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</si>
  <si>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</si>
  <si>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</si>
  <si>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</si>
  <si>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</si>
  <si>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</si>
  <si>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</si>
  <si>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</si>
  <si>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</si>
  <si>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</si>
  <si>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</si>
  <si>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</si>
  <si>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</si>
  <si>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</si>
  <si>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</si>
  <si>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</si>
  <si>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</si>
  <si>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</si>
  <si>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</si>
  <si>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</si>
  <si>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</si>
  <si>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</si>
  <si>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</si>
  <si>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</si>
  <si>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</si>
  <si>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</si>
  <si>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</si>
  <si>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</si>
  <si>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</si>
  <si>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</si>
  <si>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</si>
  <si>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</si>
  <si>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</si>
  <si>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</si>
  <si>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</si>
  <si>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</si>
  <si>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</si>
  <si>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</si>
  <si>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</si>
  <si>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</si>
  <si>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</si>
  <si>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</si>
  <si>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</si>
  <si>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</si>
  <si>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</si>
  <si>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</si>
  <si>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</si>
  <si>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</si>
  <si>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</si>
  <si>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</si>
  <si>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</si>
  <si>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</si>
  <si>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</si>
  <si>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</si>
  <si>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</si>
  <si>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</si>
  <si>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</si>
  <si>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</si>
  <si>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</si>
  <si>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</si>
  <si>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</si>
  <si>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</si>
  <si>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</si>
  <si>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</si>
  <si>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</si>
  <si>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</si>
  <si>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</si>
  <si>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</si>
  <si>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</si>
  <si>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</si>
  <si>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</si>
  <si>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</si>
  <si>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</si>
  <si>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</si>
  <si>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</si>
  <si>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</si>
  <si>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</si>
  <si>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</si>
  <si>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</si>
  <si>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</si>
  <si>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</si>
  <si>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</si>
  <si>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</si>
  <si>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</si>
  <si>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</si>
  <si>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</si>
  <si>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</si>
  <si>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</si>
  <si>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</si>
  <si>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</si>
  <si>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</si>
  <si>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</si>
  <si>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</si>
  <si>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</si>
  <si>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</si>
  <si>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</si>
  <si>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</si>
  <si>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</si>
  <si>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</si>
  <si>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</si>
  <si>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</si>
  <si>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</si>
  <si>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</si>
  <si>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</si>
  <si>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</si>
  <si>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</si>
  <si>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</si>
  <si>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</si>
  <si>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</si>
  <si>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</si>
  <si>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</si>
  <si>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</si>
  <si>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</si>
  <si>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</si>
  <si>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</si>
  <si>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</si>
  <si>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</si>
  <si>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</si>
  <si>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</si>
  <si>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</si>
  <si>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</si>
  <si>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</si>
  <si>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</si>
  <si>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</si>
  <si>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</si>
  <si>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</si>
  <si>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</si>
  <si>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</si>
  <si>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</si>
  <si>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</si>
  <si>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</si>
  <si>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</si>
  <si>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</si>
  <si>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</si>
  <si>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</si>
  <si>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</si>
  <si>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</si>
  <si>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</si>
  <si>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</si>
  <si>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</si>
  <si>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</si>
  <si>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</si>
  <si>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</si>
  <si>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</si>
  <si>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</si>
  <si>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</si>
  <si>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</si>
  <si>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</si>
  <si>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</si>
  <si>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</si>
  <si>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</si>
  <si>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</si>
  <si>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</si>
  <si>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</si>
  <si>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</si>
  <si>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</si>
  <si>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</si>
  <si>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</si>
  <si>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</si>
  <si>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</si>
  <si>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</si>
  <si>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</si>
  <si>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</si>
  <si>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</si>
  <si>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</si>
  <si>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</si>
  <si>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</si>
  <si>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</si>
  <si>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</si>
  <si>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</si>
  <si>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</si>
  <si>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</si>
  <si>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</si>
  <si>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</si>
  <si>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</si>
  <si>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</si>
  <si>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</si>
  <si>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</si>
  <si>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</si>
  <si>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</si>
  <si>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</si>
  <si>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</si>
  <si>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</si>
  <si>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</si>
  <si>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</si>
  <si>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</si>
  <si>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</si>
  <si>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</si>
  <si>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</si>
  <si>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</si>
  <si>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</si>
  <si>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</si>
  <si>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</si>
  <si>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</si>
  <si>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</si>
  <si>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</si>
  <si>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</si>
  <si>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</si>
  <si>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</si>
  <si>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</si>
  <si>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</si>
  <si>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</si>
  <si>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</si>
  <si>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</si>
  <si>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</si>
  <si>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</si>
  <si>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</si>
  <si>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</si>
  <si>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</si>
  <si>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</si>
  <si>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</si>
  <si>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</si>
  <si>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</si>
  <si>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</si>
  <si>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</si>
  <si>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</si>
  <si>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</si>
  <si>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</si>
  <si>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</si>
  <si>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</si>
  <si>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</si>
  <si>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</si>
  <si>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</si>
  <si>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</si>
  <si>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</si>
  <si>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</si>
  <si>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</si>
  <si>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</si>
  <si>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</si>
  <si>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</si>
  <si>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</si>
  <si>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</si>
  <si>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</si>
  <si>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</si>
  <si>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</si>
  <si>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</si>
  <si>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</si>
  <si>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</si>
  <si>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</si>
  <si>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</si>
  <si>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</si>
  <si>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</si>
  <si>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</si>
  <si>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</si>
  <si>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</si>
  <si>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</si>
  <si>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</si>
  <si>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</si>
  <si>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</si>
  <si>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</si>
  <si>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</si>
  <si>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</si>
  <si>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</si>
  <si>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</si>
  <si>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</si>
  <si>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</si>
  <si>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</si>
  <si>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</si>
  <si>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</si>
  <si>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</si>
  <si>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</si>
  <si>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</si>
  <si>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</si>
  <si>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</si>
  <si>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</si>
  <si>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</si>
  <si>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</si>
  <si>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</si>
  <si>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</si>
  <si>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</si>
  <si>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</si>
  <si>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</si>
  <si>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</si>
  <si>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</si>
  <si>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</si>
  <si>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</si>
  <si>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</si>
  <si>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</si>
  <si>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</si>
  <si>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</si>
  <si>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</si>
  <si>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</si>
  <si>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</si>
  <si>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</si>
  <si>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</si>
  <si>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</si>
  <si>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</si>
  <si>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</si>
  <si>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</si>
  <si>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</si>
  <si>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</si>
  <si>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</si>
  <si>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</si>
  <si>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</si>
  <si>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</si>
  <si>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</si>
  <si>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</si>
  <si>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</si>
  <si>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</si>
  <si>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</si>
  <si>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</si>
  <si>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</si>
  <si>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</si>
  <si>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</si>
  <si>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</si>
  <si>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</si>
  <si>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</si>
  <si>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</si>
  <si>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</si>
  <si>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</si>
  <si>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</si>
  <si>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</si>
  <si>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</si>
  <si>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</si>
  <si>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</si>
  <si>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</si>
  <si>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</si>
  <si>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</si>
  <si>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</si>
  <si>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</si>
  <si>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</si>
  <si>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</si>
  <si>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</si>
  <si>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</si>
  <si>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</si>
  <si>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</si>
  <si>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</si>
  <si>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</si>
  <si>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</si>
  <si>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</si>
  <si>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</si>
  <si>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</si>
  <si>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</si>
  <si>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</si>
  <si>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</si>
  <si>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</si>
  <si>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</si>
  <si>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</si>
  <si>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</si>
  <si>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</si>
  <si>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</si>
  <si>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</si>
  <si>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</si>
  <si>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</si>
  <si>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</si>
  <si>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</si>
  <si>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</si>
  <si>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</si>
  <si>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</si>
  <si>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</si>
  <si>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</si>
  <si>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</si>
  <si>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</si>
  <si>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</si>
  <si>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</si>
  <si>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</si>
  <si>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</si>
  <si>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</si>
  <si>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</si>
  <si>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</si>
  <si>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</si>
  <si>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</si>
  <si>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</si>
  <si>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</si>
  <si>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</si>
  <si>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</si>
  <si>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</si>
  <si>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</si>
  <si>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</si>
  <si>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</si>
  <si>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</si>
  <si>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</si>
  <si>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</si>
  <si>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</si>
  <si>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</si>
  <si>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</si>
  <si>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</si>
  <si>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</si>
  <si>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</si>
  <si>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</si>
  <si>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</si>
  <si>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</si>
  <si>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</si>
  <si>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</si>
  <si>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</si>
  <si>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</si>
  <si>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</si>
  <si>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</si>
  <si>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</si>
  <si>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</si>
  <si>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</si>
  <si>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</si>
  <si>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</si>
  <si>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</si>
  <si>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</si>
  <si>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</si>
  <si>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</si>
  <si>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</si>
  <si>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</si>
  <si>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</si>
  <si>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</si>
  <si>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</si>
  <si>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</si>
  <si>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</si>
  <si>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</si>
  <si>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</si>
  <si>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</si>
  <si>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</si>
  <si>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</si>
  <si>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</si>
  <si>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</si>
  <si>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</si>
  <si>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</si>
  <si>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</si>
  <si>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</si>
  <si>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</si>
  <si>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</si>
  <si>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</si>
  <si>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</si>
  <si>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</si>
  <si>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</si>
  <si>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</si>
  <si>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</si>
  <si>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</si>
  <si>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</si>
  <si>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</si>
  <si>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</si>
  <si>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</si>
  <si>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</si>
  <si>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</si>
  <si>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</si>
  <si>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</si>
  <si>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</si>
  <si>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</si>
  <si>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</si>
  <si>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</si>
  <si>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</si>
  <si>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</si>
  <si>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</si>
  <si>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</si>
  <si>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</si>
  <si>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</si>
  <si>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</si>
  <si>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</si>
  <si>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</si>
  <si>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</si>
  <si>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</si>
  <si>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</si>
  <si>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</si>
  <si>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</si>
  <si>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</si>
  <si>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</si>
  <si>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</si>
  <si>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</si>
  <si>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</si>
  <si>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</si>
  <si>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</si>
  <si>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</si>
  <si>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</si>
  <si>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</si>
  <si>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</si>
  <si>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</si>
  <si>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</si>
  <si>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</si>
  <si>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</si>
  <si>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</si>
  <si>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</si>
  <si>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</si>
  <si>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</si>
  <si>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</si>
  <si>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</si>
  <si>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</si>
  <si>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</si>
  <si>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</si>
  <si>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</si>
  <si>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</si>
  <si>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</si>
  <si>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</si>
  <si>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</si>
  <si>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</si>
  <si>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</si>
  <si>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</si>
  <si>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</si>
  <si>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</si>
  <si>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</si>
  <si>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</si>
  <si>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</si>
  <si>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</si>
  <si>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</si>
  <si>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</si>
  <si>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</si>
  <si>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</si>
  <si>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</si>
  <si>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</si>
  <si>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</si>
  <si>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</si>
  <si>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</si>
  <si>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</si>
  <si>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</si>
  <si>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</si>
  <si>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</si>
  <si>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</si>
  <si>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</si>
  <si>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</si>
  <si>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</si>
  <si>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</si>
  <si>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</si>
  <si>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</si>
  <si>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</si>
  <si>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</si>
  <si>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</si>
  <si>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</si>
  <si>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</si>
  <si>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</si>
  <si>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</si>
  <si>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</si>
  <si>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</si>
  <si>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</si>
  <si>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</si>
  <si>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</si>
  <si>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</si>
  <si>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</si>
  <si>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</si>
  <si>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</si>
  <si>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</si>
  <si>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</si>
  <si>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</si>
  <si>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</si>
  <si>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</si>
  <si>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</si>
  <si>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</si>
  <si>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</si>
  <si>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</si>
  <si>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</si>
  <si>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</si>
  <si>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</si>
  <si>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</si>
  <si>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</si>
  <si>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</si>
  <si>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</si>
  <si>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</si>
  <si>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</si>
  <si>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</si>
  <si>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</si>
  <si>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</si>
  <si>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</si>
  <si>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</si>
  <si>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</si>
  <si>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</si>
  <si>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</si>
  <si>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</si>
  <si>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</si>
  <si>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</si>
  <si>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</si>
  <si>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</si>
  <si>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</si>
  <si>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</si>
  <si>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</si>
  <si>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</si>
  <si>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</si>
  <si>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</si>
  <si>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</si>
  <si>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</si>
  <si>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</si>
  <si>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</si>
  <si>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</si>
  <si>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</si>
  <si>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</si>
  <si>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</si>
  <si>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</si>
  <si>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</si>
  <si>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</si>
  <si>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</si>
  <si>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</si>
  <si>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</si>
  <si>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</si>
  <si>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</si>
  <si>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</si>
  <si>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</si>
  <si>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</si>
  <si>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</si>
  <si>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</si>
  <si>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</si>
  <si>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</si>
  <si>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</si>
  <si>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</si>
  <si>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</si>
  <si>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</si>
  <si>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</si>
  <si>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</si>
  <si>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</si>
  <si>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</si>
  <si>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</si>
  <si>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</si>
  <si>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</si>
  <si>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</si>
  <si>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</si>
  <si>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</si>
  <si>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</si>
  <si>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</si>
  <si>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</si>
  <si>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</si>
  <si>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</si>
  <si>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</si>
  <si>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</si>
  <si>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</si>
  <si>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</si>
  <si>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</si>
  <si>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</si>
  <si>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</si>
  <si>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</si>
  <si>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</si>
  <si>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</si>
  <si>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</si>
  <si>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</si>
  <si>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</si>
  <si>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</si>
  <si>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</si>
  <si>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</si>
  <si>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</si>
  <si>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</si>
  <si>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</si>
  <si>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</si>
  <si>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</si>
  <si>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</si>
  <si>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</si>
  <si>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</si>
  <si>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</si>
  <si>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</si>
  <si>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</si>
  <si>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</si>
  <si>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</si>
  <si>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</si>
  <si>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</si>
  <si>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</si>
  <si>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</si>
  <si>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</si>
  <si>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</si>
  <si>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</si>
  <si>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</si>
  <si>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</si>
  <si>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</si>
  <si>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</si>
  <si>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</si>
  <si>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</si>
  <si>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</si>
  <si>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</si>
  <si>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</si>
  <si>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</si>
  <si>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</si>
  <si>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</si>
  <si>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</si>
  <si>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</si>
  <si>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</si>
  <si>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</si>
  <si>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</si>
  <si>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</si>
  <si>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</si>
  <si>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</si>
  <si>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</si>
  <si>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</si>
  <si>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</si>
  <si>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</si>
  <si>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</si>
  <si>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</si>
  <si>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</si>
  <si>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</si>
  <si>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</si>
  <si>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</si>
  <si>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</si>
  <si>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</si>
  <si>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</si>
  <si>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</si>
  <si>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</si>
  <si>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</si>
  <si>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</si>
  <si>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</si>
  <si>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</si>
  <si>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</si>
  <si>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</si>
  <si>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</si>
  <si>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</si>
  <si>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</si>
  <si>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</si>
  <si>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</si>
  <si>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</si>
  <si>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</si>
  <si>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</si>
  <si>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</si>
  <si>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</si>
  <si>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</si>
  <si>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</si>
  <si>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</si>
  <si>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</si>
  <si>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</si>
  <si>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</si>
  <si>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</si>
  <si>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</si>
  <si>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</si>
  <si>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</si>
  <si>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</si>
  <si>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</si>
  <si>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</si>
  <si>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</si>
  <si>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</si>
  <si>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</si>
  <si>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</si>
  <si>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</si>
  <si>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</si>
  <si>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</si>
  <si>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</si>
  <si>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</si>
  <si>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</si>
  <si>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</si>
  <si>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</si>
  <si>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</si>
  <si>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</si>
  <si>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</si>
  <si>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</si>
  <si>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</si>
  <si>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</si>
  <si>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</si>
  <si>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</si>
  <si>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</si>
  <si>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</si>
  <si>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</si>
  <si>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</si>
  <si>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</si>
  <si>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</si>
  <si>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</si>
  <si>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</si>
  <si>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</si>
  <si>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</si>
  <si>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</si>
  <si>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</si>
  <si>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</si>
  <si>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</si>
  <si>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</si>
  <si>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</si>
  <si>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</si>
  <si>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</si>
  <si>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</si>
  <si>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</si>
  <si>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</si>
  <si>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</si>
  <si>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</si>
  <si>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</si>
  <si>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</si>
  <si>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</si>
  <si>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</si>
  <si>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</si>
  <si>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</si>
  <si>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</si>
  <si>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</si>
  <si>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</si>
  <si>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</si>
  <si>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</si>
  <si>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</si>
  <si>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</si>
  <si>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</si>
  <si>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</si>
  <si>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</si>
  <si>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</si>
  <si>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</si>
  <si>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</si>
  <si>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</si>
  <si>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</si>
  <si>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</si>
  <si>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</si>
  <si>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</si>
  <si>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</si>
  <si>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</si>
  <si>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</si>
  <si>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</si>
  <si>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</si>
  <si>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</si>
  <si>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</si>
  <si>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</si>
  <si>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</si>
  <si>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</si>
  <si>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</si>
  <si>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</si>
  <si>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</si>
  <si>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</si>
  <si>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</si>
  <si>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</si>
  <si>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</si>
  <si>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</si>
  <si>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</si>
  <si>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</si>
  <si>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</si>
  <si>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</si>
  <si>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</si>
  <si>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</si>
  <si>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</si>
  <si>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</si>
  <si>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</si>
  <si>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</si>
  <si>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</si>
  <si>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</si>
  <si>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</si>
  <si>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</si>
  <si>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</si>
  <si>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</si>
  <si>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</si>
  <si>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</si>
  <si>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</si>
  <si>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</si>
  <si>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</si>
  <si>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</si>
  <si>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</si>
  <si>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</si>
  <si>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</si>
  <si>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</si>
  <si>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</si>
  <si>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</si>
  <si>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</si>
  <si>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</si>
  <si>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</si>
  <si>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</si>
  <si>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</si>
  <si>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</si>
  <si>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</si>
  <si>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</si>
  <si>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</si>
  <si>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</si>
  <si>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</si>
  <si>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</si>
  <si>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</si>
  <si>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</si>
  <si>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</si>
  <si>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</si>
  <si>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</si>
  <si>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</si>
  <si>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</si>
  <si>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</si>
  <si>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</si>
  <si>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</si>
  <si>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</si>
  <si>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</si>
  <si>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</si>
  <si>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</si>
  <si>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</si>
  <si>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</si>
  <si>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</si>
  <si>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</si>
  <si>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</si>
  <si>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</si>
  <si>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</si>
  <si>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</si>
  <si>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</si>
  <si>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</si>
  <si>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</si>
  <si>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</si>
  <si>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</si>
  <si>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</si>
  <si>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</si>
  <si>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</si>
  <si>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</si>
  <si>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</si>
  <si>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</si>
  <si>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</si>
  <si>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</si>
  <si>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</si>
  <si>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</si>
  <si>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</si>
  <si>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</si>
  <si>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</si>
  <si>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</si>
  <si>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</si>
  <si>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</si>
  <si>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</si>
  <si>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</si>
  <si>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</si>
  <si>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</si>
  <si>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</si>
  <si>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</si>
  <si>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</si>
  <si>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</si>
  <si>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</si>
  <si>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</si>
  <si>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</si>
  <si>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</si>
  <si>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</si>
  <si>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</si>
  <si>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</si>
  <si>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</si>
  <si>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</si>
  <si>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</si>
  <si>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</si>
  <si>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</si>
  <si>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</si>
  <si>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</si>
  <si>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</si>
  <si>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</si>
  <si>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</si>
  <si>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</si>
  <si>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</si>
  <si>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</si>
  <si>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</si>
  <si>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</si>
  <si>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</si>
  <si>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</si>
  <si>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</si>
  <si>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</si>
  <si>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</si>
  <si>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</si>
  <si>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</si>
  <si>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</si>
  <si>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</si>
  <si>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</si>
  <si>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</si>
  <si>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</si>
  <si>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</si>
  <si>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</si>
  <si>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</si>
  <si>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</si>
  <si>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</si>
  <si>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</si>
  <si>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</si>
  <si>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</si>
  <si>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</si>
  <si>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</si>
  <si>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</si>
  <si>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</si>
  <si>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</si>
  <si>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</si>
  <si>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</si>
  <si>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</si>
  <si>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</si>
  <si>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</si>
  <si>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</si>
  <si>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</si>
  <si>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</si>
  <si>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</si>
  <si>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</si>
  <si>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</si>
  <si>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</si>
  <si>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</si>
  <si>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</si>
  <si>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</si>
  <si>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</si>
  <si>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</si>
  <si>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</si>
  <si>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</si>
  <si>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</si>
  <si>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</si>
  <si>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</si>
  <si>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</si>
  <si>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</si>
  <si>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</si>
  <si>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</si>
  <si>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</si>
  <si>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</si>
  <si>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</si>
  <si>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</si>
  <si>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</si>
  <si>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</si>
  <si>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</si>
  <si>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</si>
  <si>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</si>
  <si>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</si>
  <si>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</si>
  <si>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</si>
  <si>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</si>
  <si>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</si>
  <si>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</si>
  <si>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</si>
  <si>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</si>
  <si>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</si>
  <si>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</si>
  <si>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</si>
  <si>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</si>
  <si>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</si>
  <si>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</si>
  <si>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</si>
  <si>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</si>
  <si>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</si>
  <si>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</si>
  <si>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</si>
  <si>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</si>
  <si>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</si>
  <si>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</si>
  <si>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</si>
  <si>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</si>
  <si>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</si>
  <si>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</si>
  <si>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</si>
  <si>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</si>
  <si>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</si>
  <si>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</si>
  <si>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</si>
  <si>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</si>
  <si>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</si>
  <si>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</si>
  <si>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</si>
  <si>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</si>
  <si>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</si>
  <si>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</si>
  <si>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</si>
  <si>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</si>
  <si>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</si>
  <si>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</si>
  <si>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</si>
  <si>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</si>
  <si>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</si>
  <si>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</si>
  <si>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</si>
  <si>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</si>
  <si>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</si>
  <si>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</si>
  <si>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</si>
  <si>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</si>
  <si>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</si>
  <si>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</si>
  <si>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</si>
  <si>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</si>
  <si>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</si>
  <si>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</si>
  <si>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</si>
  <si>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</si>
  <si>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</si>
  <si>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</si>
  <si>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</si>
  <si>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</si>
  <si>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</si>
  <si>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</si>
  <si>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</si>
  <si>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</si>
  <si>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</si>
  <si>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</si>
  <si>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</si>
  <si>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</si>
  <si>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</si>
  <si>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</si>
  <si>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</si>
  <si>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</si>
  <si>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</si>
  <si>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</si>
  <si>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</si>
  <si>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</si>
  <si>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</si>
  <si>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</si>
  <si>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</si>
  <si>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</si>
  <si>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</si>
  <si>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</si>
  <si>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</si>
  <si>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</si>
  <si>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</si>
  <si>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</si>
  <si>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</si>
  <si>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</si>
  <si>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</si>
  <si>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</si>
  <si>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</si>
  <si>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</si>
  <si>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</si>
  <si>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</si>
  <si>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</si>
  <si>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</si>
  <si>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</si>
  <si>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</si>
  <si>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</si>
  <si>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</si>
  <si>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</si>
  <si>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</si>
  <si>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</si>
  <si>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</si>
  <si>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</si>
  <si>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</si>
  <si>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</si>
  <si>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</si>
  <si>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</si>
  <si>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</si>
  <si>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</si>
  <si>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</si>
  <si>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</si>
  <si>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</si>
  <si>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</si>
  <si>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</si>
  <si>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</si>
  <si>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</si>
  <si>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</si>
  <si>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</si>
  <si>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</si>
  <si>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</si>
  <si>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</si>
  <si>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</si>
  <si>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</si>
  <si>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</si>
  <si>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</si>
  <si>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</si>
  <si>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</si>
  <si>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</si>
  <si>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</si>
  <si>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</si>
  <si>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</si>
  <si>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</si>
  <si>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</si>
  <si>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</si>
  <si>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</si>
  <si>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</si>
  <si>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</si>
  <si>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</si>
  <si>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</si>
  <si>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</si>
  <si>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</si>
  <si>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</si>
  <si>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</si>
  <si>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</si>
  <si>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</si>
  <si>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</si>
  <si>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</si>
  <si>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</si>
  <si>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</si>
  <si>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</si>
  <si>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</si>
  <si>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</si>
  <si>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</si>
  <si>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</si>
  <si>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</si>
  <si>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</si>
  <si>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</si>
  <si>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</si>
  <si>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</si>
  <si>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</si>
  <si>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</si>
  <si>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</si>
  <si>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</si>
  <si>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</si>
  <si>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</si>
  <si>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</si>
  <si>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</si>
  <si>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</si>
  <si>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</si>
  <si>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</si>
  <si>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</si>
  <si>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</si>
  <si>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</si>
  <si>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</si>
  <si>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</si>
  <si>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</si>
  <si>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</si>
  <si>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</si>
  <si>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</si>
  <si>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</si>
  <si>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</si>
  <si>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</si>
  <si>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</si>
  <si>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</si>
  <si>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</si>
  <si>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</si>
  <si>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</si>
  <si>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</si>
  <si>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</si>
  <si>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</si>
  <si>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</si>
  <si>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</si>
  <si>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</si>
  <si>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</si>
  <si>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</si>
  <si>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</si>
  <si>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</si>
  <si>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</si>
  <si>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</si>
  <si>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</si>
  <si>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</si>
  <si>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</si>
  <si>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</si>
  <si>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</si>
  <si>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</si>
  <si>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</si>
  <si>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</si>
  <si>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</si>
  <si>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</si>
  <si>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</si>
  <si>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</si>
  <si>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</si>
  <si>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</si>
  <si>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</si>
  <si>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</si>
  <si>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</si>
  <si>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</si>
  <si>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</si>
  <si>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</si>
  <si>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</si>
  <si>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</si>
  <si>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</si>
  <si>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</si>
  <si>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</si>
  <si>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</si>
  <si>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</si>
  <si>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</si>
  <si>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</si>
  <si>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</si>
  <si>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</si>
  <si>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</si>
  <si>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</si>
  <si>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</si>
  <si>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</si>
  <si>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</si>
  <si>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</si>
  <si>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</si>
  <si>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</si>
  <si>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</si>
  <si>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</si>
  <si>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</si>
  <si>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</si>
  <si>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</si>
  <si>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</si>
  <si>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</si>
  <si>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</si>
  <si>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</si>
  <si>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</si>
  <si>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</si>
  <si>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</si>
  <si>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</si>
  <si>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</si>
  <si>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</si>
  <si>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</si>
  <si>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</si>
  <si>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</si>
  <si>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</si>
  <si>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</si>
  <si>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</si>
  <si>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</si>
  <si>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</si>
  <si>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</si>
  <si>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</si>
  <si>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</si>
  <si>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</si>
  <si>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</si>
  <si>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</si>
  <si>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</si>
  <si>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</si>
  <si>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</si>
  <si>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</si>
  <si>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</si>
  <si>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</si>
  <si>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</si>
  <si>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</si>
  <si>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</si>
  <si>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</si>
  <si>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</si>
  <si>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</si>
  <si>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</si>
  <si>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</si>
  <si>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</si>
  <si>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</si>
  <si>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</si>
  <si>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</si>
  <si>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</si>
  <si>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</si>
  <si>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</si>
  <si>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</si>
  <si>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</si>
  <si>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</si>
  <si>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</si>
  <si>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</si>
  <si>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</si>
  <si>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</si>
  <si>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</si>
  <si>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</si>
  <si>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</si>
  <si>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</si>
  <si>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</si>
  <si>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</si>
  <si>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</si>
  <si>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</si>
  <si>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</si>
  <si>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</si>
  <si>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</si>
  <si>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</si>
  <si>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</si>
  <si>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</si>
  <si>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</si>
  <si>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</si>
  <si>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</si>
  <si>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</si>
  <si>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</si>
  <si>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</si>
  <si>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</si>
  <si>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</si>
  <si>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</si>
  <si>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</si>
  <si>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</si>
  <si>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</si>
  <si>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</si>
  <si>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</si>
  <si>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</si>
  <si>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</si>
  <si>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</si>
  <si>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</si>
  <si>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</si>
  <si>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</si>
  <si>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</si>
  <si>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</si>
  <si>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</si>
  <si>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</si>
  <si>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</si>
  <si>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</si>
  <si>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</si>
  <si>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</si>
  <si>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</si>
  <si>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</si>
  <si>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</si>
  <si>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</si>
  <si>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</si>
  <si>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</si>
  <si>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</si>
  <si>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</si>
  <si>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</si>
  <si>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</si>
  <si>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</si>
  <si>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</si>
  <si>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</si>
  <si>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</si>
  <si>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</si>
  <si>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</si>
  <si>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</si>
  <si>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</si>
  <si>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</si>
  <si>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</si>
  <si>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</si>
  <si>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</si>
  <si>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</si>
  <si>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</si>
  <si>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</si>
  <si>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</si>
  <si>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</si>
  <si>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</si>
  <si>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</si>
  <si>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</si>
  <si>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</si>
  <si>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</si>
  <si>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</si>
  <si>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</si>
  <si>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</si>
  <si>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</si>
  <si>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</si>
  <si>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</si>
  <si>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</si>
  <si>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</si>
  <si>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</si>
  <si>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</si>
  <si>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</si>
  <si>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</si>
  <si>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</si>
  <si>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</si>
  <si>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</si>
  <si>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</si>
  <si>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</si>
  <si>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</si>
  <si>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</si>
  <si>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</si>
  <si>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</si>
  <si>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</si>
  <si>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</si>
  <si>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</si>
  <si>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</si>
  <si>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</si>
  <si>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</si>
  <si>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</si>
  <si>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</si>
  <si>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</si>
  <si>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</si>
  <si>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</si>
  <si>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</si>
  <si>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</si>
  <si>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</si>
  <si>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</si>
  <si>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</si>
  <si>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</si>
  <si>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</si>
  <si>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</si>
  <si>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</si>
  <si>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</si>
  <si>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</si>
  <si>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</si>
  <si>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</si>
  <si>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</si>
  <si>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</si>
  <si>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</si>
  <si>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</si>
  <si>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</si>
  <si>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</si>
  <si>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</si>
  <si>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</si>
  <si>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</si>
  <si>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</si>
  <si>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</si>
  <si>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</si>
  <si>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</si>
  <si>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</si>
  <si>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</si>
  <si>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</si>
  <si>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</si>
  <si>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</si>
  <si>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</si>
  <si>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</si>
  <si>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</si>
  <si>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</si>
  <si>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</si>
  <si>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</si>
  <si>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</si>
  <si>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</si>
  <si>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</si>
  <si>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</si>
  <si>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</si>
  <si>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</si>
  <si>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</si>
  <si>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</si>
  <si>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</si>
  <si>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</si>
  <si>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</si>
  <si>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</si>
  <si>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</si>
  <si>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</si>
  <si>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</si>
  <si>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</si>
  <si>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</si>
  <si>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</si>
  <si>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</si>
  <si>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</si>
  <si>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</si>
  <si>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</si>
  <si>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</si>
  <si>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</si>
  <si>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</si>
  <si>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</si>
  <si>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</si>
  <si>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</si>
  <si>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</si>
  <si>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</si>
  <si>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</si>
  <si>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</si>
  <si>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</si>
  <si>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</si>
  <si>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</si>
  <si>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</si>
  <si>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</si>
  <si>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</si>
  <si>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</si>
  <si>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</si>
  <si>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</si>
  <si>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</si>
  <si>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</si>
  <si>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</si>
  <si>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</si>
  <si>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</si>
  <si>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</si>
  <si>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</si>
  <si>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</si>
  <si>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</si>
  <si>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</si>
  <si>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</si>
  <si>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</si>
  <si>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</si>
  <si>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</si>
  <si>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</si>
  <si>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</si>
  <si>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</si>
  <si>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</si>
  <si>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</si>
  <si>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</si>
  <si>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</si>
  <si>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</si>
  <si>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</si>
  <si>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</si>
  <si>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</si>
  <si>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</si>
  <si>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</si>
  <si>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</si>
  <si>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</si>
  <si>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</si>
  <si>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</si>
  <si>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</si>
  <si>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</si>
  <si>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</si>
  <si>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</si>
  <si>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</si>
  <si>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</si>
  <si>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</si>
  <si>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</si>
  <si>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</si>
  <si>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</si>
  <si>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</si>
  <si>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</si>
  <si>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</si>
  <si>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</si>
  <si>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</si>
  <si>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</si>
  <si>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</si>
  <si>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</si>
  <si>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</si>
  <si>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</si>
  <si>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</si>
  <si>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</si>
  <si>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</si>
  <si>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</si>
  <si>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</si>
  <si>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</si>
  <si>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</si>
  <si>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</si>
  <si>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</si>
  <si>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</si>
  <si>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</si>
  <si>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</si>
  <si>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</si>
  <si>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</si>
  <si>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</si>
  <si>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</si>
  <si>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</si>
  <si>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</si>
  <si>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</si>
  <si>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</si>
  <si>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</si>
  <si>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</si>
  <si>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</si>
  <si>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</si>
  <si>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</si>
  <si>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</si>
  <si>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</si>
  <si>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</si>
  <si>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</si>
  <si>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</si>
  <si>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</si>
  <si>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</si>
  <si>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</si>
  <si>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</si>
  <si>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</si>
  <si>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</si>
  <si>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</si>
  <si>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</si>
  <si>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</si>
  <si>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</si>
  <si>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</si>
  <si>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</si>
  <si>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</si>
  <si>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</si>
  <si>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</si>
  <si>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</si>
  <si>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</si>
  <si>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</si>
  <si>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</si>
  <si>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</si>
  <si>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</si>
  <si>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</si>
  <si>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</si>
  <si>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</si>
  <si>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</si>
  <si>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</si>
  <si>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</si>
  <si>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</si>
  <si>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</si>
  <si>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</si>
  <si>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</si>
  <si>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</si>
  <si>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</si>
  <si>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</si>
  <si>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</si>
  <si>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</si>
  <si>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</si>
  <si>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</si>
  <si>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</si>
  <si>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</si>
  <si>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</si>
  <si>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</si>
  <si>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</si>
  <si>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</si>
  <si>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</si>
  <si>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</si>
  <si>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</si>
  <si>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</si>
  <si>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</si>
  <si>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</si>
  <si>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</si>
  <si>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</si>
  <si>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</si>
  <si>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</si>
  <si>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</si>
  <si>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</si>
  <si>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</si>
  <si>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</si>
  <si>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</si>
  <si>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</si>
  <si>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</si>
  <si>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</si>
  <si>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</si>
  <si>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</si>
  <si>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</si>
  <si>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</si>
  <si>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</si>
  <si>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</si>
  <si>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</si>
  <si>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</si>
  <si>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</si>
  <si>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</si>
  <si>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</si>
  <si>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</si>
  <si>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</si>
  <si>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</si>
  <si>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</si>
  <si>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</si>
  <si>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</si>
  <si>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</si>
  <si>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</si>
  <si>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</si>
  <si>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</si>
  <si>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</si>
  <si>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</si>
  <si>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</si>
  <si>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</si>
  <si>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</si>
  <si>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</si>
  <si>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</si>
  <si>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</si>
  <si>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</si>
  <si>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</si>
  <si>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</si>
  <si>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</si>
  <si>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</si>
  <si>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</si>
  <si>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</si>
  <si>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</si>
  <si>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</si>
  <si>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</si>
  <si>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</si>
  <si>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</si>
  <si>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</si>
  <si>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</si>
  <si>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</si>
  <si>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</si>
  <si>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</si>
  <si>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</si>
  <si>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</si>
  <si>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</si>
  <si>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</si>
  <si>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</si>
  <si>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</si>
  <si>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</si>
  <si>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</si>
  <si>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</si>
  <si>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</si>
  <si>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</si>
  <si>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</si>
  <si>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</si>
  <si>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</si>
  <si>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</si>
  <si>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</si>
  <si>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</si>
  <si>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</si>
  <si>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</si>
  <si>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</si>
  <si>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</si>
  <si>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</si>
  <si>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</si>
  <si>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</si>
  <si>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</si>
  <si>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</si>
  <si>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</si>
  <si>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</si>
  <si>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</si>
  <si>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</si>
  <si>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</si>
  <si>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</si>
  <si>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</si>
  <si>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</si>
  <si>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</si>
  <si>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</si>
  <si>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</si>
  <si>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</si>
  <si>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</si>
  <si>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</si>
  <si>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</si>
  <si>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</si>
  <si>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</si>
  <si>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</si>
  <si>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</si>
  <si>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</si>
  <si>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</si>
  <si>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</si>
  <si>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</si>
  <si>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</si>
  <si>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</si>
  <si>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</si>
  <si>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</si>
  <si>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</si>
  <si>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</si>
  <si>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</si>
  <si>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</si>
  <si>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</si>
  <si>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</si>
  <si>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</si>
  <si>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</si>
  <si>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</si>
  <si>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</si>
  <si>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</si>
  <si>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</si>
  <si>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</si>
  <si>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</si>
  <si>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</si>
  <si>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</si>
  <si>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</si>
  <si>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</si>
  <si>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</si>
  <si>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</si>
  <si>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</si>
  <si>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</si>
  <si>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</si>
  <si>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</si>
  <si>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</si>
  <si>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</si>
  <si>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</si>
  <si>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</si>
  <si>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</si>
  <si>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</si>
  <si>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</si>
  <si>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</si>
  <si>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</si>
  <si>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</si>
  <si>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</si>
  <si>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</si>
  <si>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</si>
  <si>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</si>
  <si>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</si>
  <si>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</si>
  <si>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</si>
  <si>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</si>
  <si>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</si>
  <si>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</si>
  <si>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</si>
  <si>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</si>
  <si>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</si>
  <si>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</si>
  <si>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</si>
  <si>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</si>
  <si>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</si>
  <si>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</si>
  <si>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</si>
  <si>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</si>
  <si>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</si>
  <si>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</si>
  <si>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</si>
  <si>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</si>
  <si>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</si>
  <si>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</si>
  <si>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</si>
  <si>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</si>
  <si>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</si>
  <si>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</si>
  <si>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</si>
  <si>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</si>
  <si>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</si>
  <si>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</si>
  <si>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</si>
  <si>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</si>
  <si>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</si>
  <si>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</si>
  <si>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</si>
  <si>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</si>
  <si>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</si>
  <si>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</si>
  <si>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</si>
  <si>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</si>
  <si>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</si>
  <si>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</si>
  <si>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</si>
  <si>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</si>
  <si>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</si>
  <si>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</si>
  <si>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</si>
  <si>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</si>
  <si>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</si>
  <si>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</si>
  <si>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</si>
  <si>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</si>
  <si>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</si>
  <si>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</si>
  <si>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</si>
  <si>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</si>
  <si>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</si>
  <si>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</si>
  <si>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</si>
  <si>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</si>
  <si>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</si>
  <si>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</si>
  <si>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</si>
  <si>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</si>
  <si>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</si>
  <si>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</si>
  <si>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</si>
  <si>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</si>
  <si>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</si>
  <si>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</si>
  <si>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</si>
  <si>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</si>
  <si>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</si>
  <si>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</si>
  <si>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</si>
  <si>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</si>
  <si>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</si>
  <si>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</si>
  <si>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</si>
  <si>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</si>
  <si>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</si>
  <si>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</si>
  <si>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</si>
  <si>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</si>
  <si>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</si>
  <si>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</si>
  <si>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</si>
  <si>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</si>
  <si>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</si>
  <si>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</si>
  <si>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</si>
  <si>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</si>
  <si>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</si>
  <si>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</si>
  <si>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</si>
  <si>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</si>
  <si>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</si>
  <si>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</si>
  <si>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</si>
  <si>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</si>
  <si>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</si>
  <si>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</si>
  <si>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</si>
  <si>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</si>
  <si>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</si>
  <si>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</si>
  <si>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</si>
  <si>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</si>
  <si>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</si>
  <si>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</si>
  <si>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</si>
  <si>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</si>
  <si>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</si>
  <si>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</si>
  <si>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</si>
  <si>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</si>
  <si>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</si>
  <si>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</si>
  <si>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</si>
  <si>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</si>
  <si>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</si>
  <si>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</si>
  <si>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</si>
  <si>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</si>
  <si>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</si>
  <si>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</si>
  <si>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</si>
  <si>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</si>
  <si>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</si>
  <si>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</si>
  <si>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</si>
  <si>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</si>
  <si>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</si>
  <si>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</si>
  <si>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</si>
  <si>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</si>
  <si>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</si>
  <si>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</si>
  <si>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</si>
  <si>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</si>
  <si>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</si>
  <si>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</si>
  <si>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</si>
  <si>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</si>
  <si>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</si>
  <si>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</si>
  <si>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</si>
  <si>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</si>
  <si>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</si>
  <si>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</si>
  <si>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</si>
  <si>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</si>
  <si>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</si>
  <si>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</si>
  <si>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</si>
  <si>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</si>
  <si>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</si>
  <si>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</si>
  <si>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</si>
  <si>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</si>
  <si>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</si>
  <si>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</si>
  <si>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</si>
  <si>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</si>
  <si>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</si>
  <si>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</si>
  <si>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</si>
  <si>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</si>
  <si>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</si>
  <si>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</si>
  <si>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</si>
  <si>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</si>
  <si>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</si>
  <si>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</si>
  <si>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</si>
  <si>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</si>
  <si>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</si>
  <si>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</si>
  <si>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</si>
  <si>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</si>
  <si>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</si>
  <si>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</si>
  <si>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</si>
  <si>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</si>
  <si>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</si>
  <si>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</si>
  <si>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</si>
  <si>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</si>
  <si>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</si>
  <si>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</si>
  <si>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</si>
  <si>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</si>
  <si>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</si>
  <si>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</si>
  <si>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</si>
  <si>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</si>
  <si>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</si>
  <si>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</si>
  <si>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</si>
  <si>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</si>
  <si>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</si>
  <si>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</si>
  <si>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</si>
  <si>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</si>
  <si>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</si>
  <si>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</si>
  <si>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</si>
  <si>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</si>
  <si>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</si>
  <si>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</si>
  <si>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</si>
  <si>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</si>
  <si>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</si>
  <si>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</si>
  <si>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</si>
  <si>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</si>
  <si>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</si>
  <si>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</si>
  <si>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</si>
  <si>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</si>
  <si>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</si>
  <si>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</si>
  <si>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</si>
  <si>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</si>
  <si>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</si>
  <si>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</si>
  <si>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</si>
  <si>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</si>
  <si>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</si>
  <si>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</si>
  <si>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</si>
  <si>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</si>
  <si>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</si>
  <si>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</si>
  <si>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</si>
  <si>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</si>
  <si>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</si>
  <si>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</si>
  <si>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</si>
  <si>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</si>
  <si>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</si>
  <si>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</si>
  <si>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</si>
  <si>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</si>
  <si>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</si>
  <si>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</si>
  <si>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</si>
  <si>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</si>
  <si>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</si>
  <si>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</si>
  <si>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</si>
  <si>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</si>
  <si>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</si>
  <si>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</si>
  <si>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</si>
  <si>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</si>
  <si>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</si>
  <si>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</si>
  <si>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</si>
  <si>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</si>
  <si>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</si>
  <si>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</si>
  <si>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</si>
  <si>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</si>
  <si>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</si>
  <si>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</si>
  <si>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</si>
  <si>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</si>
  <si>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</si>
  <si>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</si>
  <si>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</si>
  <si>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</si>
  <si>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</si>
  <si>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</si>
  <si>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</si>
  <si>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</si>
  <si>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</si>
  <si>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</si>
  <si>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</si>
  <si>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</si>
  <si>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</si>
  <si>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</si>
  <si>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</si>
  <si>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</si>
  <si>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</si>
  <si>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</si>
  <si>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</si>
  <si>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</si>
  <si>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</si>
  <si>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</si>
  <si>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</si>
  <si>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</si>
  <si>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</si>
  <si>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</si>
  <si>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</si>
  <si>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</si>
  <si>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</si>
  <si>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</si>
  <si>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</si>
  <si>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</si>
  <si>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</si>
  <si>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</si>
  <si>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</si>
  <si>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</si>
  <si>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</si>
  <si>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</si>
  <si>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</si>
  <si>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</si>
  <si>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</si>
  <si>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</si>
  <si>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</si>
  <si>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</si>
  <si>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</si>
  <si>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</si>
  <si>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</si>
  <si>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</si>
  <si>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</si>
  <si>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</si>
  <si>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</si>
  <si>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</si>
  <si>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</si>
  <si>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</si>
  <si>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</si>
  <si>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</si>
  <si>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</si>
  <si>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</si>
  <si>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</si>
  <si>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</si>
  <si>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</si>
  <si>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</si>
  <si>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</si>
  <si>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</si>
  <si>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</si>
  <si>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</si>
  <si>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</si>
  <si>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</si>
  <si>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</si>
  <si>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</si>
  <si>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</si>
  <si>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</si>
  <si>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</si>
  <si>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</si>
  <si>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</si>
  <si>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</si>
  <si>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</si>
  <si>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</si>
  <si>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</si>
  <si>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</si>
  <si>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</si>
  <si>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</si>
  <si>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</si>
  <si>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</si>
  <si>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</si>
  <si>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</si>
  <si>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</si>
  <si>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</si>
  <si>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</si>
  <si>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</si>
  <si>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</si>
  <si>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</si>
  <si>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</si>
  <si>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</si>
  <si>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</si>
  <si>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</si>
  <si>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</si>
  <si>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</si>
  <si>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</si>
  <si>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</si>
  <si>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</si>
  <si>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</si>
  <si>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</si>
  <si>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</si>
  <si>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</si>
  <si>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</si>
  <si>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</si>
  <si>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</si>
  <si>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</si>
  <si>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</si>
  <si>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</si>
  <si>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</si>
  <si>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</si>
  <si>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</si>
  <si>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</si>
  <si>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</si>
  <si>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</si>
  <si>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</si>
  <si>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</si>
  <si>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</si>
  <si>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</si>
  <si>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</si>
  <si>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</si>
  <si>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</si>
  <si>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</si>
  <si>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</si>
  <si>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</si>
  <si>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</si>
  <si>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</si>
  <si>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</si>
  <si>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</si>
  <si>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</si>
  <si>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</si>
  <si>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</si>
  <si>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</si>
  <si>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</si>
  <si>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</si>
  <si>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</si>
  <si>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</si>
  <si>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</si>
  <si>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</si>
  <si>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</si>
  <si>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</si>
  <si>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</si>
  <si>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</si>
  <si>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</si>
  <si>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</si>
  <si>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</si>
  <si>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</si>
  <si>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</si>
  <si>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</si>
  <si>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</si>
  <si>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</si>
  <si>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</si>
  <si>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</si>
  <si>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</si>
  <si>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</si>
  <si>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</si>
  <si>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</si>
  <si>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</si>
  <si>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</si>
  <si>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</si>
  <si>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</si>
  <si>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</si>
  <si>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</si>
  <si>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</si>
  <si>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</si>
  <si>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</si>
  <si>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</si>
  <si>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</si>
  <si>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</si>
  <si>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</si>
  <si>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</si>
  <si>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</si>
  <si>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</si>
  <si>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</si>
  <si>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</si>
  <si>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</si>
  <si>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</si>
  <si>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</si>
  <si>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</si>
  <si>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</si>
  <si>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</si>
  <si>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</si>
  <si>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</si>
  <si>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</si>
  <si>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</si>
  <si>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</si>
  <si>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</si>
  <si>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</si>
  <si>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</si>
  <si>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</si>
  <si>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</si>
  <si>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</si>
  <si>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</si>
  <si>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</si>
  <si>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</si>
  <si>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</si>
  <si>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</si>
  <si>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</si>
  <si>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</si>
  <si>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</si>
  <si>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</si>
  <si>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</si>
  <si>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</si>
  <si>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</si>
  <si>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</si>
  <si>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</si>
  <si>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</si>
  <si>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</si>
  <si>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</si>
  <si>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</si>
  <si>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</si>
  <si>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</si>
  <si>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</si>
  <si>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</si>
  <si>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</si>
  <si>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</si>
  <si>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</si>
  <si>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</si>
  <si>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</si>
  <si>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</si>
  <si>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</si>
  <si>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</si>
  <si>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</si>
  <si>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</si>
  <si>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</si>
  <si>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</si>
  <si>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</si>
  <si>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</si>
  <si>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</si>
  <si>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</si>
  <si>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</si>
  <si>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</si>
  <si>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</si>
  <si>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</si>
  <si>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</si>
  <si>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</si>
  <si>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</si>
  <si>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</si>
  <si>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</si>
  <si>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</si>
  <si>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</si>
  <si>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</si>
  <si>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</si>
  <si>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</si>
  <si>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</si>
  <si>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</si>
  <si>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</si>
  <si>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</si>
  <si>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</si>
  <si>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</si>
  <si>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</si>
  <si>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</si>
  <si>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</si>
  <si>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</si>
  <si>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</si>
  <si>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</si>
  <si>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</si>
  <si>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</si>
  <si>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</si>
  <si>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</si>
  <si>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</si>
  <si>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</si>
  <si>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</si>
  <si>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</si>
  <si>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</si>
  <si>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</si>
  <si>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</si>
  <si>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</si>
  <si>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</si>
  <si>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</si>
  <si>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</si>
  <si>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</si>
  <si>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</si>
  <si>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</si>
  <si>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</si>
  <si>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</si>
  <si>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</si>
  <si>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</si>
  <si>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</si>
  <si>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</si>
  <si>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</si>
  <si>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</si>
  <si>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</si>
  <si>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</si>
  <si>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</si>
  <si>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</si>
  <si>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</si>
  <si>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</si>
  <si>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</si>
  <si>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</si>
  <si>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</si>
  <si>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</si>
  <si>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</si>
  <si>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</si>
  <si>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</si>
  <si>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</si>
  <si>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</si>
  <si>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</si>
  <si>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</si>
  <si>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</si>
  <si>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</si>
  <si>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</si>
  <si>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</si>
  <si>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</si>
  <si>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</si>
  <si>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</si>
  <si>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</si>
  <si>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</si>
  <si>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</si>
  <si>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</si>
  <si>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</si>
  <si>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</si>
  <si>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</si>
  <si>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</si>
  <si>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</si>
  <si>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</si>
  <si>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</si>
  <si>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</si>
  <si>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</si>
  <si>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</si>
  <si>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</si>
  <si>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</si>
  <si>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</si>
  <si>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</si>
  <si>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</si>
  <si>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</si>
  <si>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</si>
  <si>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</si>
  <si>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</si>
  <si>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</si>
  <si>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</si>
  <si>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</si>
  <si>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</si>
  <si>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</si>
  <si>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</si>
  <si>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</si>
  <si>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</si>
  <si>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</si>
  <si>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</si>
  <si>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</si>
  <si>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</si>
  <si>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</si>
  <si>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</si>
  <si>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</si>
  <si>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</si>
  <si>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</si>
  <si>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</si>
  <si>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</si>
  <si>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</si>
  <si>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</si>
  <si>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</si>
  <si>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</si>
  <si>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</si>
  <si>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</si>
  <si>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</si>
  <si>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</si>
  <si>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</si>
  <si>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</si>
  <si>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</si>
  <si>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</si>
  <si>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</si>
  <si>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</si>
  <si>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</si>
  <si>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</si>
  <si>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</si>
  <si>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</si>
  <si>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</si>
  <si>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</si>
  <si>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</si>
  <si>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</si>
  <si>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</si>
  <si>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</si>
  <si>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</si>
  <si>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</si>
  <si>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</si>
  <si>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</si>
  <si>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</si>
  <si>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</si>
  <si>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</si>
  <si>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</si>
  <si>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</si>
  <si>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</si>
  <si>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</si>
  <si>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</si>
  <si>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</si>
  <si>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</si>
  <si>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</si>
  <si>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</si>
  <si>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</si>
  <si>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</si>
  <si>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</si>
  <si>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</si>
  <si>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</si>
  <si>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</si>
  <si>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</si>
  <si>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</si>
  <si>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</si>
  <si>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</si>
  <si>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</si>
  <si>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</si>
  <si>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</si>
  <si>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</si>
  <si>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</si>
  <si>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</si>
  <si>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</si>
  <si>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</si>
  <si>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</si>
  <si>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</si>
  <si>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</si>
  <si>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</si>
  <si>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</si>
  <si>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</si>
  <si>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</si>
  <si>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</si>
  <si>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</si>
  <si>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</si>
  <si>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</si>
  <si>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</si>
  <si>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</si>
  <si>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</si>
  <si>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</si>
  <si>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</si>
  <si>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</si>
  <si>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</si>
  <si>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</si>
  <si>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</si>
  <si>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</si>
  <si>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</si>
  <si>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</si>
  <si>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</si>
  <si>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</si>
  <si>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</si>
  <si>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</si>
  <si>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</si>
  <si>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</si>
  <si>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</si>
  <si>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</si>
  <si>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</si>
  <si>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</si>
  <si>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</si>
  <si>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</si>
  <si>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</si>
  <si>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</si>
  <si>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</si>
  <si>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</si>
  <si>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</si>
  <si>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</si>
  <si>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</si>
  <si>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</si>
  <si>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</si>
  <si>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</si>
  <si>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</si>
  <si>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</si>
  <si>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</si>
  <si>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</si>
  <si>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</si>
  <si>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</si>
  <si>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</si>
  <si>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</si>
  <si>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</si>
  <si>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</si>
  <si>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</si>
  <si>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</si>
  <si>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</si>
  <si>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</si>
  <si>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</si>
  <si>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</si>
  <si>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</si>
  <si>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</si>
  <si>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</si>
  <si>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</si>
  <si>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</si>
  <si>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</si>
  <si>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</si>
  <si>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</si>
  <si>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</si>
  <si>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</si>
  <si>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</si>
  <si>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</si>
  <si>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</si>
  <si>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</si>
  <si>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</si>
  <si>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</si>
  <si>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</si>
  <si>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</si>
  <si>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</si>
  <si>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</si>
  <si>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</si>
  <si>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</si>
  <si>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</si>
  <si>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</si>
  <si>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</si>
  <si>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</si>
  <si>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</si>
  <si>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</si>
  <si>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</si>
  <si>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</si>
  <si>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</si>
  <si>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</si>
  <si>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</si>
  <si>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</si>
  <si>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</si>
  <si>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</si>
  <si>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</si>
  <si>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</si>
  <si>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</si>
  <si>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</si>
  <si>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</si>
  <si>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</si>
  <si>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</si>
  <si>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</si>
  <si>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</si>
  <si>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</si>
  <si>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</si>
  <si>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</si>
  <si>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</si>
  <si>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</si>
  <si>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</si>
  <si>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</si>
  <si>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</si>
  <si>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</si>
  <si>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</si>
  <si>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</si>
  <si>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</si>
  <si>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</si>
  <si>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</si>
  <si>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</si>
  <si>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</si>
  <si>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</si>
  <si>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</si>
  <si>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</si>
  <si>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</si>
  <si>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</si>
  <si>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</si>
  <si>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</si>
  <si>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</si>
  <si>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</si>
  <si>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</si>
  <si>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</si>
  <si>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</si>
  <si>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</si>
  <si>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</si>
  <si>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</si>
  <si>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</si>
  <si>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</si>
  <si>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</si>
  <si>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</si>
  <si>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</si>
  <si>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</si>
  <si>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</si>
  <si>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</si>
  <si>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</si>
  <si>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</si>
  <si>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</si>
  <si>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</si>
  <si>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</si>
  <si>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</si>
  <si>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</si>
  <si>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</si>
  <si>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</si>
  <si>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</si>
  <si>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</si>
  <si>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</si>
  <si>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</si>
  <si>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</si>
  <si>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</si>
  <si>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</si>
  <si>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</si>
  <si>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</si>
  <si>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</si>
  <si>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</si>
  <si>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</si>
  <si>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</si>
  <si>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</si>
  <si>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</si>
  <si>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</si>
  <si>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</si>
  <si>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</si>
  <si>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</si>
  <si>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</si>
  <si>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</si>
  <si>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</si>
  <si>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</si>
  <si>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</si>
  <si>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</si>
  <si>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</si>
  <si>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</si>
  <si>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</si>
  <si>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</si>
  <si>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</si>
  <si>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</si>
  <si>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</si>
  <si>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</si>
  <si>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</si>
  <si>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</si>
  <si>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</si>
  <si>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</si>
  <si>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</si>
  <si>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</si>
  <si>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</si>
  <si>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</si>
  <si>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</si>
  <si>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</si>
  <si>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</si>
  <si>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</si>
  <si>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</si>
  <si>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</si>
  <si>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</si>
  <si>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</si>
  <si>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</si>
  <si>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</si>
  <si>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</si>
  <si>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</si>
  <si>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</si>
  <si>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</si>
  <si>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</si>
  <si>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</si>
  <si>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</si>
  <si>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</si>
  <si>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</si>
  <si>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</si>
  <si>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</si>
  <si>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</si>
  <si>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</si>
  <si>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</si>
  <si>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</si>
  <si>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</si>
  <si>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</si>
  <si>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</si>
  <si>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</si>
  <si>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</si>
  <si>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</si>
  <si>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</si>
  <si>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</si>
  <si>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</si>
  <si>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</si>
  <si>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</si>
  <si>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</si>
  <si>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</si>
  <si>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</si>
  <si>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</si>
  <si>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</si>
  <si>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</si>
  <si>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</si>
  <si>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</si>
  <si>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</si>
  <si>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</si>
  <si>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</si>
  <si>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</si>
  <si>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</si>
  <si>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</si>
  <si>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</si>
  <si>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</si>
  <si>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</si>
  <si>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</si>
  <si>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</si>
  <si>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</si>
  <si>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</si>
  <si>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</si>
  <si>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</si>
  <si>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</si>
  <si>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</si>
  <si>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</si>
  <si>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</si>
  <si>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</si>
  <si>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</si>
  <si>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</si>
  <si>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</si>
  <si>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</si>
  <si>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</si>
  <si>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</si>
  <si>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</si>
  <si>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</si>
  <si>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</si>
  <si>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</si>
  <si>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</si>
  <si>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</si>
  <si>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</si>
  <si>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</si>
  <si>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</si>
  <si>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</si>
  <si>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</si>
  <si>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</si>
  <si>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</si>
  <si>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</si>
  <si>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</si>
  <si>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</si>
  <si>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</si>
  <si>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</si>
  <si>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</si>
  <si>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</si>
  <si>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</si>
  <si>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</si>
  <si>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</si>
  <si>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</si>
  <si>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</si>
  <si>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</si>
  <si>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</si>
  <si>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</si>
  <si>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</si>
  <si>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</si>
  <si>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</si>
  <si>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</si>
  <si>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</si>
  <si>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</si>
  <si>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</si>
  <si>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</si>
  <si>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</si>
  <si>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</si>
  <si>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</si>
  <si>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</si>
  <si>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</si>
  <si>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</si>
  <si>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</si>
  <si>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</si>
  <si>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</si>
  <si>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</si>
  <si>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</si>
  <si>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</si>
  <si>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</si>
  <si>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</si>
  <si>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</si>
  <si>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</si>
  <si>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</si>
  <si>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</si>
  <si>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</si>
  <si>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</si>
  <si>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</si>
  <si>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</si>
  <si>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</si>
  <si>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</si>
  <si>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</si>
  <si>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</si>
  <si>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</si>
  <si>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</si>
  <si>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</si>
  <si>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</si>
  <si>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</si>
  <si>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</si>
  <si>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</si>
  <si>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</si>
  <si>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</si>
  <si>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</si>
  <si>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</si>
  <si>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</si>
  <si>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</si>
  <si>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</si>
  <si>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</si>
  <si>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</si>
  <si>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</si>
  <si>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</si>
  <si>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</si>
  <si>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</si>
  <si>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</si>
  <si>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</si>
  <si>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</si>
  <si>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</si>
  <si>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</si>
  <si>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</si>
  <si>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</si>
  <si>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</si>
  <si>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</si>
  <si>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</si>
  <si>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</si>
  <si>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</si>
  <si>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</si>
  <si>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</si>
  <si>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</si>
  <si>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</si>
  <si>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</si>
  <si>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</si>
  <si>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</si>
  <si>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</si>
  <si>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</si>
  <si>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</si>
  <si>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</si>
  <si>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</si>
  <si>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</si>
  <si>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</si>
  <si>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</si>
  <si>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</si>
  <si>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</si>
  <si>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</si>
  <si>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</si>
  <si>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</si>
  <si>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</si>
  <si>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</si>
  <si>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</si>
  <si>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</si>
  <si>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</si>
  <si>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</si>
  <si>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</si>
  <si>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</si>
  <si>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</si>
  <si>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</si>
  <si>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</si>
  <si>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</si>
  <si>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</si>
  <si>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</si>
  <si>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</si>
  <si>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</si>
  <si>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</si>
  <si>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</si>
  <si>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</si>
  <si>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</si>
  <si>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</si>
  <si>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</si>
  <si>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</si>
  <si>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</si>
  <si>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</si>
  <si>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</si>
  <si>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</si>
  <si>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</si>
  <si>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</si>
  <si>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</si>
  <si>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</si>
  <si>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</si>
  <si>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</si>
  <si>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</si>
  <si>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</si>
  <si>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</si>
  <si>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</si>
  <si>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</si>
  <si>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</si>
  <si>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</si>
  <si>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</si>
  <si>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</si>
  <si>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</si>
  <si>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</si>
  <si>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</si>
  <si>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</si>
  <si>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</si>
  <si>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</si>
  <si>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</si>
  <si>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</si>
  <si>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</si>
  <si>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</si>
  <si>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</si>
  <si>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</si>
  <si>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</si>
  <si>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</si>
  <si>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</si>
  <si>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</si>
  <si>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</si>
  <si>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</si>
  <si>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</si>
  <si>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</si>
  <si>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</si>
  <si>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</si>
  <si>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</si>
  <si>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</si>
  <si>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</si>
  <si>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</si>
  <si>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</si>
  <si>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</si>
  <si>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</si>
  <si>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</si>
  <si>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</si>
  <si>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</si>
  <si>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</si>
  <si>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</si>
  <si>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</si>
  <si>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</si>
  <si>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</si>
  <si>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</si>
  <si>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</si>
  <si>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</si>
  <si>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</si>
  <si>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</si>
  <si>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</si>
  <si>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</si>
  <si>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</si>
  <si>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</si>
  <si>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</si>
  <si>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</si>
  <si>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</si>
  <si>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</si>
  <si>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</si>
  <si>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</si>
  <si>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</si>
  <si>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</si>
  <si>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</si>
  <si>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</si>
  <si>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</si>
  <si>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</si>
  <si>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</si>
  <si>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</si>
  <si>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</si>
  <si>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</si>
  <si>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</si>
  <si>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</si>
  <si>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</si>
  <si>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</si>
  <si>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</si>
  <si>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</si>
  <si>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</si>
  <si>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</si>
  <si>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</si>
  <si>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</si>
  <si>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</si>
  <si>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</si>
  <si>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</si>
  <si>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</si>
  <si>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</si>
  <si>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</si>
  <si>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</si>
  <si>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</si>
  <si>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</si>
  <si>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</si>
  <si>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</si>
  <si>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</si>
  <si>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</si>
  <si>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</si>
  <si>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</si>
  <si>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</si>
  <si>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</si>
  <si>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</si>
  <si>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</si>
  <si>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</si>
  <si>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</si>
  <si>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</si>
  <si>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</si>
  <si>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</si>
  <si>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</si>
  <si>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</si>
  <si>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</si>
  <si>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</si>
  <si>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</si>
  <si>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</si>
  <si>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</si>
  <si>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</si>
  <si>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</si>
  <si>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</si>
  <si>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</si>
  <si>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</si>
  <si>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</si>
  <si>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</si>
  <si>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</si>
  <si>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</si>
  <si>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</si>
  <si>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</si>
  <si>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</si>
  <si>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</si>
  <si>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</si>
  <si>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</si>
  <si>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</si>
  <si>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</si>
  <si>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</si>
  <si>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</si>
  <si>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</si>
  <si>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</si>
  <si>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</si>
  <si>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</si>
  <si>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</si>
  <si>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</si>
  <si>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</si>
  <si>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</si>
  <si>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</si>
  <si>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</si>
  <si>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</si>
  <si>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</si>
  <si>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</si>
  <si>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</si>
  <si>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</si>
  <si>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</si>
  <si>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</si>
  <si>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</si>
  <si>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</si>
  <si>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</si>
  <si>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</si>
  <si>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</si>
  <si>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</si>
  <si>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</si>
  <si>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</si>
  <si>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</si>
  <si>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</si>
  <si>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</si>
  <si>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</si>
  <si>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</si>
  <si>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</si>
  <si>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</si>
  <si>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</si>
  <si>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</si>
  <si>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</si>
  <si>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</si>
  <si>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</si>
  <si>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</si>
  <si>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</si>
  <si>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</si>
  <si>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</si>
  <si>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</si>
  <si>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</si>
  <si>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</si>
  <si>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</si>
  <si>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</si>
  <si>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</si>
  <si>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</si>
  <si>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</si>
  <si>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</si>
  <si>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</si>
  <si>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</si>
  <si>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</si>
  <si>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</si>
  <si>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</si>
  <si>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</si>
  <si>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</si>
  <si>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</si>
  <si>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</si>
  <si>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</si>
  <si>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</si>
  <si>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</si>
  <si>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</si>
  <si>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</si>
  <si>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</si>
  <si>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</si>
  <si>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</si>
  <si>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</si>
  <si>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</si>
  <si>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</si>
  <si>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</si>
  <si>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</si>
  <si>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</si>
  <si>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</si>
  <si>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</si>
  <si>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</si>
  <si>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</si>
  <si>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</si>
  <si>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</si>
  <si>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</si>
  <si>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</si>
  <si>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</si>
  <si>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</si>
  <si>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</si>
  <si>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</si>
  <si>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</si>
  <si>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</si>
  <si>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</si>
  <si>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</si>
  <si>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</si>
  <si>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</si>
  <si>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</si>
  <si>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</si>
  <si>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</si>
  <si>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</si>
  <si>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</si>
  <si>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</si>
  <si>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</si>
  <si>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</si>
  <si>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</si>
  <si>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</si>
  <si>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</si>
  <si>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</si>
  <si>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</si>
  <si>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</si>
  <si>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</si>
  <si>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</si>
  <si>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</si>
  <si>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</si>
  <si>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</si>
  <si>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</si>
  <si>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</si>
  <si>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</si>
  <si>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</si>
  <si>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</si>
  <si>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</si>
  <si>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</si>
  <si>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</si>
  <si>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</si>
  <si>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</si>
  <si>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</si>
  <si>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</si>
  <si>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</si>
  <si>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</si>
  <si>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</si>
  <si>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</si>
  <si>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</si>
  <si>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</si>
  <si>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</si>
  <si>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</si>
  <si>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</si>
  <si>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</si>
  <si>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</si>
  <si>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</si>
  <si>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</si>
  <si>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</si>
  <si>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</si>
  <si>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</si>
  <si>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</si>
  <si>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</si>
  <si>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</si>
  <si>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</si>
  <si>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</si>
  <si>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</si>
  <si>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</si>
  <si>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</si>
  <si>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</si>
  <si>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</si>
  <si>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</si>
  <si>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</si>
  <si>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</si>
  <si>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</si>
  <si>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</si>
  <si>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</si>
  <si>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</si>
  <si>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</si>
  <si>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</si>
  <si>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</si>
  <si>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</si>
  <si>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</si>
  <si>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</si>
  <si>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</si>
  <si>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</si>
  <si>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</si>
  <si>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</si>
  <si>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</si>
  <si>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</si>
  <si>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</si>
  <si>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</si>
  <si>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</si>
  <si>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</si>
  <si>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</si>
  <si>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</si>
  <si>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</si>
  <si>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</si>
  <si>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</si>
  <si>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</si>
  <si>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</si>
  <si>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</si>
  <si>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</si>
  <si>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</si>
  <si>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</si>
  <si>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</si>
  <si>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</si>
  <si>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</si>
  <si>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</si>
  <si>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</si>
  <si>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</si>
  <si>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</si>
  <si>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</si>
  <si>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</si>
  <si>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</si>
  <si>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</si>
  <si>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</si>
  <si>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</si>
  <si>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</si>
  <si>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</si>
  <si>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</si>
  <si>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</si>
  <si>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</si>
  <si>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</si>
  <si>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</si>
  <si>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</si>
  <si>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</si>
  <si>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</si>
  <si>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</si>
  <si>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</si>
  <si>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</si>
  <si>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</si>
  <si>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</si>
  <si>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</si>
  <si>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</si>
  <si>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</si>
  <si>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</si>
  <si>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</si>
  <si>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</si>
  <si>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</si>
  <si>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</si>
  <si>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</si>
  <si>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</si>
  <si>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</si>
  <si>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</si>
  <si>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</si>
  <si>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</si>
  <si>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</si>
  <si>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</si>
  <si>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</si>
  <si>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</si>
  <si>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</si>
  <si>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</si>
  <si>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</si>
  <si>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</si>
  <si>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</si>
  <si>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</si>
  <si>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</si>
  <si>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</si>
  <si>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</si>
  <si>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</si>
  <si>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</si>
  <si>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</si>
  <si>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</si>
  <si>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</si>
  <si>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</si>
  <si>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</si>
  <si>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</si>
  <si>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</si>
  <si>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</si>
  <si>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</si>
  <si>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</si>
  <si>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</si>
  <si>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</si>
  <si>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</si>
  <si>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</si>
  <si>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</si>
  <si>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</si>
  <si>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</si>
  <si>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</si>
  <si>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</si>
  <si>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</si>
  <si>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</si>
  <si>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</si>
  <si>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</si>
  <si>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</si>
  <si>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</si>
  <si>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</si>
  <si>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</si>
  <si>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</si>
  <si>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</si>
  <si>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</si>
  <si>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</si>
  <si>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</si>
  <si>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</si>
  <si>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</si>
  <si>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</si>
  <si>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</si>
  <si>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</si>
  <si>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</si>
  <si>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</si>
  <si>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</si>
  <si>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</si>
  <si>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</si>
  <si>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</si>
  <si>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</si>
  <si>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</si>
  <si>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</si>
  <si>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</si>
  <si>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</si>
  <si>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</si>
  <si>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</si>
  <si>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</si>
  <si>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</si>
  <si>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</si>
  <si>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</si>
  <si>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</si>
  <si>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</si>
  <si>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</si>
  <si>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</si>
  <si>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</si>
  <si>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</si>
  <si>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</si>
  <si>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</si>
  <si>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</si>
  <si>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</si>
  <si>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</si>
  <si>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</si>
  <si>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</si>
  <si>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</si>
  <si>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</si>
  <si>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</si>
  <si>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</si>
  <si>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</si>
  <si>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</si>
  <si>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</si>
  <si>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</si>
  <si>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</si>
  <si>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</si>
  <si>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</si>
  <si>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</si>
  <si>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</si>
  <si>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</si>
  <si>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</si>
  <si>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</si>
  <si>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</si>
  <si>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</si>
  <si>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</si>
  <si>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</si>
  <si>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</si>
  <si>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</si>
  <si>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</si>
  <si>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</si>
  <si>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</si>
  <si>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</si>
  <si>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</si>
  <si>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</si>
  <si>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</si>
  <si>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</si>
  <si>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</si>
  <si>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</si>
  <si>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</si>
  <si>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</si>
  <si>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</si>
  <si>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</si>
  <si>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</si>
  <si>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</si>
  <si>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</si>
  <si>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</si>
  <si>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</si>
  <si>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</si>
  <si>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</si>
  <si>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</si>
  <si>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</si>
  <si>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</si>
  <si>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</si>
  <si>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</si>
  <si>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</si>
  <si>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</si>
  <si>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</si>
  <si>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</si>
  <si>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</si>
  <si>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</si>
  <si>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</si>
  <si>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</si>
  <si>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</si>
  <si>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</si>
  <si>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</si>
  <si>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</si>
  <si>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</si>
  <si>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</si>
  <si>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</si>
  <si>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</si>
  <si>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</si>
  <si>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</si>
  <si>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</si>
  <si>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</si>
  <si>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</si>
  <si>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</si>
  <si>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</si>
  <si>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</si>
  <si>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</si>
  <si>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</si>
  <si>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</si>
  <si>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</si>
  <si>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</si>
  <si>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</si>
  <si>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</si>
  <si>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</si>
  <si>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</si>
  <si>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</si>
  <si>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</si>
  <si>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</si>
  <si>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</si>
  <si>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</si>
  <si>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</si>
  <si>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</si>
  <si>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</si>
  <si>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</si>
  <si>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</si>
  <si>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</si>
  <si>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</si>
  <si>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</si>
  <si>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</si>
  <si>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</si>
  <si>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</si>
  <si>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</si>
  <si>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</si>
  <si>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</si>
  <si>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</si>
  <si>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</si>
  <si>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</si>
  <si>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</si>
  <si>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</si>
  <si>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</si>
  <si>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</si>
  <si>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</si>
  <si>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</si>
  <si>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</si>
  <si>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</si>
  <si>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</si>
  <si>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</si>
  <si>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</si>
  <si>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</si>
  <si>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</si>
  <si>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</si>
  <si>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</si>
  <si>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</si>
  <si>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</si>
  <si>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</si>
  <si>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</si>
  <si>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</si>
  <si>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</si>
  <si>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</si>
  <si>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</si>
  <si>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</si>
  <si>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</si>
  <si>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</si>
  <si>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</si>
  <si>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</si>
  <si>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</si>
  <si>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</si>
  <si>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</si>
  <si>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</si>
  <si>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</si>
  <si>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</si>
  <si>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</si>
  <si>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</si>
  <si>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</si>
  <si>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</si>
  <si>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</si>
  <si>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</si>
  <si>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</si>
  <si>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</si>
  <si>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</si>
  <si>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</si>
  <si>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</si>
  <si>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</si>
  <si>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</si>
  <si>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</si>
  <si>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</si>
  <si>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</si>
  <si>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</si>
  <si>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</si>
  <si>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</si>
  <si>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</si>
  <si>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</si>
  <si>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</si>
  <si>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</si>
  <si>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</si>
  <si>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</si>
  <si>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</si>
  <si>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</si>
  <si>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</si>
  <si>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</si>
  <si>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</si>
  <si>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</si>
  <si>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</si>
  <si>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</si>
  <si>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</si>
  <si>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</si>
  <si>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</si>
  <si>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</si>
  <si>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</si>
  <si>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</si>
  <si>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</si>
  <si>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</si>
  <si>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</si>
  <si>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</si>
  <si>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</si>
  <si>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</si>
  <si>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</si>
  <si>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</si>
  <si>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</si>
  <si>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</si>
  <si>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</si>
  <si>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</si>
  <si>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</si>
  <si>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</si>
  <si>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</si>
  <si>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</si>
  <si>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</si>
  <si>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</si>
  <si>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</si>
  <si>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</si>
  <si>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</si>
  <si>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</si>
  <si>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</si>
  <si>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</si>
  <si>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</si>
  <si>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</si>
  <si>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</si>
  <si>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</si>
  <si>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</si>
  <si>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</si>
  <si>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</si>
  <si>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</si>
  <si>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</si>
  <si>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</si>
  <si>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</si>
  <si>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</si>
  <si>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</si>
  <si>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</si>
  <si>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</si>
  <si>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</si>
  <si>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</si>
  <si>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</si>
  <si>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</si>
  <si>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</si>
  <si>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</si>
  <si>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</si>
  <si>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</si>
  <si>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</si>
  <si>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</si>
  <si>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</si>
  <si>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</si>
  <si>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</si>
  <si>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</si>
  <si>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</si>
  <si>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</si>
  <si>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</si>
  <si>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</si>
  <si>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</si>
  <si>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</si>
  <si>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</si>
  <si>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</si>
  <si>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</si>
  <si>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</si>
  <si>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</si>
  <si>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</si>
  <si>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</si>
  <si>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</si>
  <si>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</si>
  <si>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</si>
  <si>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</si>
  <si>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</si>
  <si>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</si>
  <si>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</si>
  <si>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</si>
  <si>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</si>
  <si>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</si>
  <si>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</si>
  <si>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</si>
  <si>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</si>
  <si>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</si>
  <si>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</si>
  <si>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</si>
  <si>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</si>
  <si>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</si>
  <si>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</si>
  <si>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</si>
  <si>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</si>
  <si>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</si>
  <si>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</si>
  <si>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</si>
  <si>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</si>
  <si>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</si>
  <si>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</si>
  <si>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</si>
  <si>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</si>
  <si>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</si>
  <si>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</si>
  <si>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</si>
  <si>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</si>
  <si>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</si>
  <si>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</si>
  <si>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</si>
  <si>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</si>
  <si>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</si>
  <si>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</si>
  <si>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</si>
  <si>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</si>
  <si>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</si>
  <si>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</si>
  <si>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</si>
  <si>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</si>
  <si>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</si>
  <si>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</si>
  <si>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</si>
  <si>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</si>
  <si>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</si>
  <si>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</si>
  <si>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</si>
  <si>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</si>
  <si>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</si>
  <si>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</si>
  <si>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</si>
  <si>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</si>
  <si>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</si>
  <si>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</si>
  <si>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</si>
  <si>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</si>
  <si>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</si>
  <si>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</si>
  <si>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</si>
  <si>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</si>
  <si>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</si>
  <si>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</si>
  <si>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</si>
  <si>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</si>
  <si>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</si>
  <si>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</si>
  <si>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</si>
  <si>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</si>
  <si>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</si>
  <si>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</si>
  <si>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</si>
  <si>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</si>
  <si>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</si>
  <si>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</si>
  <si>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</si>
  <si>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</si>
  <si>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</si>
  <si>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</si>
  <si>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</si>
  <si>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</si>
  <si>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</si>
  <si>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</si>
  <si>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</si>
  <si>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</si>
  <si>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</si>
  <si>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</si>
  <si>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</si>
  <si>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</si>
  <si>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</si>
  <si>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</si>
  <si>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</si>
  <si>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</si>
  <si>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</si>
  <si>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</si>
  <si>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</si>
  <si>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</si>
  <si>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</si>
  <si>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</si>
  <si>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</si>
  <si>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</si>
  <si>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</si>
  <si>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</si>
  <si>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</si>
  <si>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</si>
  <si>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</si>
  <si>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</si>
  <si>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</si>
  <si>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</si>
  <si>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</si>
  <si>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</si>
  <si>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</si>
  <si>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</si>
  <si>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</si>
  <si>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</si>
  <si>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</si>
  <si>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</si>
  <si>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</si>
  <si>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</si>
  <si>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</si>
  <si>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</si>
  <si>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</si>
  <si>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</si>
  <si>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</si>
  <si>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</si>
  <si>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</si>
  <si>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</si>
  <si>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</si>
  <si>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</si>
  <si>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</si>
  <si>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</si>
  <si>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</si>
  <si>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</si>
  <si>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</si>
  <si>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</si>
  <si>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</si>
  <si>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</si>
  <si>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</si>
  <si>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</si>
  <si>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</si>
  <si>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</si>
  <si>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</si>
  <si>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</si>
  <si>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</si>
  <si>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</si>
  <si>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</si>
  <si>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</si>
  <si>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</si>
  <si>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</si>
  <si>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</si>
  <si>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</si>
  <si>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</si>
  <si>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</si>
  <si>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</si>
  <si>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</si>
  <si>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</si>
  <si>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</si>
  <si>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</si>
  <si>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</si>
  <si>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</si>
  <si>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</si>
  <si>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</si>
  <si>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</si>
  <si>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</si>
  <si>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</si>
  <si>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</si>
  <si>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</si>
  <si>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</si>
  <si>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</si>
  <si>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</si>
  <si>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</si>
  <si>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</si>
  <si>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</si>
  <si>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</si>
  <si>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</si>
  <si>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</si>
  <si>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</si>
  <si>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</si>
  <si>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</si>
  <si>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</si>
  <si>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</si>
  <si>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</si>
  <si>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</si>
  <si>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</si>
  <si>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</si>
  <si>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</si>
  <si>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</si>
  <si>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</si>
  <si>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</si>
  <si>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</si>
  <si>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</si>
  <si>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</si>
  <si>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</si>
  <si>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</si>
  <si>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</si>
  <si>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</si>
  <si>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</si>
  <si>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</si>
  <si>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</si>
  <si>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</si>
  <si>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</si>
  <si>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</si>
  <si>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</si>
  <si>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</si>
  <si>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</si>
  <si>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</si>
  <si>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</si>
  <si>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</si>
  <si>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</si>
  <si>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</si>
  <si>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</si>
  <si>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</si>
  <si>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</si>
  <si>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</si>
  <si>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</si>
  <si>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</si>
  <si>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</si>
  <si>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</si>
  <si>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</si>
  <si>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</si>
  <si>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</si>
  <si>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</si>
  <si>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</si>
  <si>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</si>
  <si>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</si>
  <si>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</si>
  <si>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</si>
  <si>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</si>
  <si>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</si>
  <si>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</si>
  <si>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</si>
  <si>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</si>
  <si>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</si>
  <si>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</si>
  <si>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</si>
  <si>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</si>
  <si>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</si>
  <si>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</si>
  <si>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</si>
  <si>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</si>
  <si>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</si>
  <si>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</si>
  <si>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</si>
  <si>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</si>
  <si>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</si>
  <si>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</si>
  <si>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</si>
  <si>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</si>
  <si>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</si>
  <si>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</si>
  <si>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</si>
  <si>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</si>
  <si>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</si>
  <si>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</si>
  <si>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</si>
  <si>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</si>
  <si>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</si>
  <si>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</si>
  <si>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</si>
  <si>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</si>
  <si>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</si>
  <si>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</si>
  <si>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</si>
  <si>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</si>
  <si>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</si>
  <si>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</si>
  <si>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</si>
  <si>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</si>
  <si>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</si>
  <si>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</si>
  <si>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</si>
  <si>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</si>
  <si>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</si>
  <si>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</si>
  <si>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</si>
  <si>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</si>
  <si>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</si>
  <si>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</si>
  <si>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</si>
  <si>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</si>
  <si>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</si>
  <si>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</si>
  <si>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</si>
  <si>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</si>
  <si>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</si>
  <si>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</si>
  <si>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</si>
  <si>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</si>
  <si>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</si>
  <si>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</si>
  <si>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</si>
  <si>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</si>
  <si>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</si>
  <si>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</si>
  <si>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</si>
  <si>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</si>
  <si>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</si>
  <si>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</si>
  <si>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</si>
  <si>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</si>
  <si>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</si>
  <si>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</si>
  <si>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</si>
  <si>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</si>
  <si>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</si>
  <si>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</si>
  <si>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</si>
  <si>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</si>
  <si>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</si>
  <si>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</si>
  <si>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</si>
  <si>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</si>
  <si>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</si>
  <si>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</si>
  <si>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</si>
  <si>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</si>
  <si>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</si>
  <si>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</si>
  <si>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</si>
  <si>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</si>
  <si>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</si>
  <si>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</si>
  <si>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</si>
  <si>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</si>
  <si>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</si>
  <si>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</si>
  <si>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</si>
  <si>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</si>
  <si>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</si>
  <si>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</si>
  <si>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</si>
  <si>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</si>
  <si>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</si>
  <si>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</si>
  <si>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</si>
  <si>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</si>
  <si>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</si>
  <si>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</si>
  <si>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</si>
  <si>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</si>
  <si>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</si>
  <si>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</si>
  <si>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</si>
  <si>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</si>
  <si>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</si>
  <si>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</si>
  <si>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</si>
  <si>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</si>
  <si>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</si>
  <si>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</si>
  <si>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</si>
  <si>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</si>
  <si>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</si>
  <si>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</si>
  <si>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</si>
  <si>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</si>
  <si>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</si>
  <si>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</si>
  <si>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</si>
  <si>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</si>
  <si>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</si>
  <si>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</si>
  <si>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</si>
  <si>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</si>
  <si>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</si>
  <si>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</si>
  <si>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</si>
  <si>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</si>
  <si>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</si>
  <si>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</si>
  <si>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</si>
  <si>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</si>
  <si>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</si>
  <si>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</si>
  <si>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</si>
  <si>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</si>
  <si>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</si>
  <si>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</si>
  <si>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</si>
  <si>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</si>
  <si>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</si>
  <si>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</si>
  <si>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</si>
  <si>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</si>
  <si>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</si>
  <si>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</si>
  <si>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</si>
  <si>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</si>
  <si>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</si>
  <si>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</si>
  <si>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</si>
  <si>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</si>
  <si>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</si>
  <si>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</si>
  <si>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</si>
  <si>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</si>
  <si>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</si>
  <si>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</si>
  <si>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</si>
  <si>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</si>
  <si>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</si>
  <si>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</si>
  <si>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</si>
  <si>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</si>
  <si>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</si>
  <si>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</si>
  <si>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</si>
  <si>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</si>
  <si>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</si>
  <si>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</si>
  <si>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</si>
  <si>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</si>
  <si>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</si>
  <si>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</si>
  <si>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</si>
  <si>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</si>
  <si>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</si>
  <si>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</si>
  <si>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</si>
  <si>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</si>
  <si>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</si>
  <si>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</si>
  <si>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</si>
  <si>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</si>
  <si>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</si>
  <si>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</si>
  <si>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</si>
  <si>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</si>
  <si>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</si>
  <si>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</si>
  <si>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</si>
  <si>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</si>
  <si>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</si>
  <si>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</si>
  <si>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</si>
  <si>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</si>
  <si>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</si>
  <si>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</si>
  <si>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</si>
  <si>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</si>
  <si>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</si>
  <si>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</si>
  <si>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</si>
  <si>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</si>
  <si>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</si>
  <si>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</si>
  <si>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</si>
  <si>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</si>
  <si>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</si>
  <si>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</si>
  <si>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</si>
  <si>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</si>
  <si>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</si>
  <si>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</si>
  <si>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</si>
  <si>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</si>
  <si>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</si>
  <si>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</si>
  <si>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</si>
  <si>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</si>
  <si>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</si>
  <si>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</si>
  <si>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</si>
  <si>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</si>
  <si>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</si>
  <si>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</si>
  <si>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</si>
  <si>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</si>
  <si>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</si>
  <si>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</si>
  <si>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</si>
  <si>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</si>
  <si>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</si>
  <si>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</si>
  <si>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</si>
  <si>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</si>
  <si>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</si>
  <si>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</si>
  <si>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</si>
  <si>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</si>
  <si>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</si>
  <si>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</si>
  <si>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</si>
  <si>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</si>
  <si>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</si>
  <si>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</si>
  <si>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</si>
  <si>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</si>
  <si>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</si>
  <si>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</si>
  <si>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</si>
  <si>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</si>
  <si>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</si>
  <si>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</si>
  <si>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</si>
  <si>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</si>
  <si>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</si>
  <si>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</si>
  <si>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</si>
  <si>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</si>
  <si>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</si>
  <si>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</si>
  <si>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</si>
  <si>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</si>
  <si>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</si>
  <si>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</si>
  <si>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</si>
  <si>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</si>
  <si>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</si>
  <si>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</si>
  <si>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</si>
  <si>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</si>
  <si>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</si>
  <si>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</si>
  <si>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</si>
  <si>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</si>
  <si>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</si>
  <si>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</si>
  <si>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</si>
  <si>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</si>
  <si>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</si>
  <si>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</si>
  <si>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</si>
  <si>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</si>
  <si>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</si>
  <si>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</si>
  <si>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</si>
  <si>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</si>
  <si>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</si>
  <si>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</si>
  <si>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</si>
  <si>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</si>
  <si>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</si>
  <si>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</si>
  <si>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</si>
  <si>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</si>
  <si>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</si>
  <si>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</si>
  <si>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</si>
  <si>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</si>
  <si>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</si>
  <si>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</si>
  <si>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</si>
  <si>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</si>
  <si>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</si>
  <si>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</si>
  <si>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</si>
  <si>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</si>
  <si>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</si>
  <si>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</si>
  <si>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</si>
  <si>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</si>
  <si>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</si>
  <si>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</si>
  <si>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</si>
  <si>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</si>
  <si>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</si>
  <si>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</si>
  <si>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</si>
  <si>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</si>
  <si>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</si>
  <si>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</si>
  <si>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</si>
  <si>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</si>
  <si>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</si>
  <si>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</si>
  <si>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</si>
  <si>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</si>
  <si>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</si>
  <si>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</si>
  <si>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</si>
  <si>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</si>
  <si>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</si>
  <si>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</si>
  <si>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</si>
  <si>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</si>
  <si>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</si>
  <si>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</si>
  <si>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</si>
  <si>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</si>
  <si>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</si>
  <si>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</si>
  <si>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</si>
  <si>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</si>
  <si>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</si>
  <si>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</si>
  <si>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</si>
  <si>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</si>
  <si>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</si>
  <si>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</si>
  <si>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</si>
  <si>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</si>
  <si>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</si>
  <si>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</si>
  <si>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</si>
  <si>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</si>
  <si>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</si>
  <si>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</si>
  <si>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</si>
  <si>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</si>
  <si>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</si>
  <si>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</si>
  <si>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</si>
  <si>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</si>
  <si>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</si>
  <si>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</si>
  <si>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</si>
  <si>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</si>
  <si>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</si>
  <si>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</si>
  <si>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</si>
  <si>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</si>
  <si>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</si>
  <si>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</si>
  <si>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</si>
  <si>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</si>
  <si>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</si>
  <si>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</si>
  <si>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</si>
  <si>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</si>
  <si>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</si>
  <si>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</si>
  <si>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</si>
  <si>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</si>
  <si>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</si>
  <si>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</si>
  <si>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</si>
  <si>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</si>
  <si>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</si>
  <si>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</si>
  <si>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</si>
  <si>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</si>
  <si>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</si>
  <si>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</si>
  <si>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</si>
  <si>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</si>
  <si>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</si>
  <si>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</si>
  <si>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</si>
  <si>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</si>
  <si>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</si>
  <si>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</si>
  <si>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</si>
  <si>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</si>
  <si>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</si>
  <si>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</si>
  <si>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</si>
  <si>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</si>
  <si>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</si>
  <si>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</si>
  <si>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</si>
  <si>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</si>
  <si>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</si>
  <si>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</si>
  <si>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</si>
  <si>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</si>
  <si>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</si>
  <si>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</si>
  <si>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</si>
  <si>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</si>
  <si>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</si>
  <si>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</si>
  <si>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</si>
  <si>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</si>
  <si>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</si>
  <si>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</si>
  <si>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</si>
  <si>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</si>
  <si>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</si>
  <si>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</si>
  <si>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</si>
  <si>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</si>
  <si>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</si>
  <si>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</si>
  <si>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</si>
  <si>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</si>
  <si>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</si>
  <si>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</si>
  <si>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</si>
  <si>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</si>
  <si>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</si>
  <si>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</si>
  <si>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</si>
  <si>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</si>
  <si>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</si>
  <si>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</si>
  <si>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</si>
  <si>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</si>
  <si>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</si>
  <si>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</si>
  <si>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</si>
  <si>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</si>
  <si>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</si>
  <si>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</si>
  <si>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</si>
  <si>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</si>
  <si>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</si>
  <si>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</si>
  <si>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</si>
  <si>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</si>
  <si>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</si>
  <si>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</si>
  <si>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</si>
  <si>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</si>
  <si>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</si>
  <si>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</si>
  <si>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</si>
  <si>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</si>
  <si>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</si>
  <si>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</si>
  <si>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</si>
  <si>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</si>
  <si>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</si>
  <si>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</si>
  <si>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</si>
  <si>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</si>
  <si>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</si>
  <si>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</si>
  <si>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</si>
  <si>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</si>
  <si>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</si>
  <si>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</si>
  <si>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</si>
  <si>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</si>
  <si>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</si>
  <si>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</si>
  <si>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</si>
  <si>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</si>
  <si>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</si>
  <si>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</si>
  <si>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</si>
  <si>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</si>
  <si>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</si>
  <si>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</si>
  <si>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</si>
  <si>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</si>
  <si>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</si>
  <si>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</si>
  <si>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</si>
  <si>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</si>
  <si>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</si>
  <si>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</si>
  <si>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</si>
  <si>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</si>
  <si>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</si>
  <si>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</si>
  <si>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</si>
  <si>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</si>
  <si>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</si>
  <si>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</si>
  <si>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</si>
  <si>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</si>
  <si>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</si>
  <si>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</si>
  <si>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</si>
  <si>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</si>
  <si>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</si>
  <si>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</si>
  <si>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</si>
  <si>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</si>
  <si>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</si>
  <si>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</si>
  <si>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</si>
  <si>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</si>
  <si>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</si>
  <si>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</si>
  <si>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</si>
  <si>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</si>
  <si>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</si>
  <si>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</si>
  <si>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</si>
  <si>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</si>
  <si>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</si>
  <si>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</si>
  <si>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</si>
  <si>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</si>
  <si>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</si>
  <si>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</si>
  <si>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</si>
  <si>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</si>
  <si>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</si>
  <si>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</si>
  <si>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</si>
  <si>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</si>
  <si>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</si>
  <si>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</si>
  <si>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</si>
  <si>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</si>
  <si>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</si>
  <si>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</si>
  <si>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</si>
  <si>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</si>
  <si>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</si>
  <si>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</si>
  <si>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</si>
  <si>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</si>
  <si>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</si>
  <si>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</si>
  <si>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</si>
  <si>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</si>
  <si>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</si>
  <si>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</si>
  <si>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</si>
  <si>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</si>
  <si>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</si>
  <si>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</si>
  <si>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</si>
  <si>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</si>
  <si>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</si>
  <si>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</si>
  <si>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</si>
  <si>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</si>
  <si>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</si>
  <si>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</si>
  <si>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</si>
  <si>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</si>
  <si>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</si>
  <si>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</si>
  <si>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</si>
  <si>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</si>
  <si>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</si>
  <si>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</si>
  <si>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</si>
  <si>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</si>
  <si>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</si>
  <si>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</si>
  <si>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</si>
  <si>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</si>
  <si>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</si>
  <si>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</si>
  <si>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</si>
  <si>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</si>
  <si>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</si>
  <si>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</si>
  <si>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</si>
  <si>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</si>
  <si>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</si>
  <si>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</si>
  <si>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</si>
  <si>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</si>
  <si>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</si>
  <si>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</si>
  <si>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</si>
  <si>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</si>
  <si>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</si>
  <si>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</si>
  <si>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</si>
  <si>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</si>
  <si>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</si>
  <si>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</si>
  <si>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</si>
  <si>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</si>
  <si>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</si>
  <si>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</si>
  <si>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</si>
  <si>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</si>
  <si>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</si>
  <si>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</si>
  <si>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</si>
  <si>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</si>
  <si>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</si>
  <si>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</si>
  <si>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</si>
  <si>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</si>
  <si>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</si>
  <si>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</si>
  <si>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</si>
  <si>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</si>
  <si>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</si>
  <si>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</si>
  <si>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</si>
  <si>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</si>
  <si>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</si>
  <si>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</si>
  <si>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</si>
  <si>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</si>
  <si>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</si>
  <si>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</si>
  <si>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</si>
  <si>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</si>
  <si>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</si>
  <si>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</si>
  <si>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</si>
  <si>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</si>
  <si>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</si>
  <si>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</si>
  <si>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</si>
  <si>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</si>
  <si>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</si>
  <si>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</si>
  <si>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</si>
  <si>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</si>
  <si>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</si>
  <si>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</si>
  <si>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</si>
  <si>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</si>
  <si>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</si>
  <si>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</si>
  <si>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</si>
  <si>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</si>
  <si>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</si>
  <si>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</si>
  <si>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</si>
  <si>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</si>
  <si>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</si>
  <si>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</si>
  <si>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</si>
  <si>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</si>
  <si>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</si>
  <si>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</si>
  <si>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</si>
  <si>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</si>
  <si>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</si>
  <si>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</si>
  <si>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</si>
  <si>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</si>
  <si>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</si>
  <si>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</si>
  <si>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</si>
  <si>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</si>
  <si>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</si>
  <si>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</si>
  <si>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</si>
  <si>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</si>
  <si>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</si>
  <si>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</si>
  <si>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</si>
  <si>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</si>
  <si>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</si>
  <si>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</si>
  <si>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</si>
  <si>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</si>
  <si>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</si>
  <si>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</si>
  <si>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</si>
  <si>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</si>
  <si>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</si>
  <si>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</si>
  <si>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</si>
  <si>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</si>
  <si>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</si>
  <si>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</si>
  <si>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</si>
  <si>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</si>
  <si>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</si>
  <si>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</si>
  <si>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</si>
  <si>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</si>
  <si>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</si>
  <si>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</si>
  <si>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</si>
  <si>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</si>
  <si>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</si>
  <si>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</si>
  <si>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</si>
  <si>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</si>
  <si>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</si>
  <si>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</si>
  <si>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</si>
  <si>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</si>
  <si>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</si>
  <si>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</si>
  <si>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</si>
  <si>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</si>
  <si>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</si>
  <si>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</si>
  <si>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</si>
  <si>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</si>
  <si>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</si>
  <si>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</si>
  <si>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</si>
  <si>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</si>
  <si>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</si>
  <si>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</si>
  <si>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</si>
  <si>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</si>
  <si>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</si>
  <si>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</si>
  <si>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</si>
  <si>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</si>
  <si>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</si>
  <si>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</si>
  <si>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</si>
  <si>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</si>
  <si>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</si>
  <si>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</si>
  <si>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</si>
  <si>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</si>
  <si>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</si>
  <si>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</si>
  <si>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</si>
  <si>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</si>
  <si>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</si>
  <si>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</si>
  <si>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</si>
  <si>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</si>
  <si>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</si>
  <si>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</si>
  <si>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</si>
  <si>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</si>
  <si>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</si>
  <si>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</si>
  <si>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</si>
  <si>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</si>
  <si>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</si>
  <si>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</si>
  <si>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</si>
  <si>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</si>
  <si>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</si>
  <si>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</si>
  <si>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</si>
  <si>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</si>
  <si>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</si>
  <si>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</si>
  <si>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</si>
  <si>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</si>
  <si>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</si>
  <si>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</si>
  <si>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</si>
  <si>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</si>
  <si>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</si>
  <si>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</si>
  <si>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</si>
  <si>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</si>
  <si>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</si>
  <si>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</si>
  <si>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</si>
  <si>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</si>
  <si>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</si>
  <si>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</si>
  <si>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</si>
  <si>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</si>
  <si>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</si>
  <si>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</si>
  <si>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</si>
  <si>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</si>
  <si>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</si>
  <si>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</si>
  <si>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</si>
  <si>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</si>
  <si>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</si>
  <si>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</si>
  <si>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</si>
  <si>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</si>
  <si>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</si>
  <si>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</si>
  <si>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</si>
  <si>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</si>
  <si>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</si>
  <si>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</si>
  <si>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</si>
  <si>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</si>
  <si>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</si>
  <si>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</si>
  <si>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</si>
  <si>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</si>
  <si>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</si>
  <si>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</si>
  <si>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</si>
  <si>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</si>
  <si>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</si>
  <si>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</si>
  <si>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</si>
  <si>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</si>
  <si>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</si>
  <si>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</si>
  <si>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</si>
  <si>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</si>
  <si>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</si>
  <si>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</si>
  <si>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</si>
  <si>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</si>
  <si>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</si>
  <si>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</si>
  <si>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</si>
  <si>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</si>
  <si>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</si>
  <si>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</si>
  <si>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</si>
  <si>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</si>
  <si>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</si>
  <si>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</si>
  <si>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</si>
  <si>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</si>
  <si>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</si>
  <si>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</si>
  <si>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</si>
  <si>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</si>
  <si>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</si>
  <si>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</si>
  <si>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</si>
  <si>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</si>
  <si>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</si>
  <si>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</si>
  <si>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</si>
  <si>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</si>
  <si>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</si>
  <si>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</si>
  <si>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</si>
  <si>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</si>
  <si>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</si>
  <si>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</si>
  <si>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</si>
  <si>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</si>
  <si>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</si>
  <si>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</si>
  <si>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</si>
  <si>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</si>
  <si>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</si>
  <si>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</si>
  <si>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</si>
  <si>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</si>
  <si>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</si>
  <si>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</si>
  <si>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</si>
  <si>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</si>
  <si>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</si>
  <si>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</si>
  <si>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</si>
  <si>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</si>
  <si>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</si>
  <si>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</si>
  <si>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</si>
  <si>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</si>
  <si>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</si>
  <si>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</si>
  <si>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</si>
  <si>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</si>
  <si>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</si>
  <si>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</si>
  <si>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</si>
  <si>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</si>
  <si>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</si>
  <si>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</si>
  <si>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</si>
  <si>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</si>
  <si>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</si>
  <si>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</si>
  <si>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</si>
  <si>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</si>
  <si>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</si>
  <si>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</si>
  <si>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</si>
  <si>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</si>
  <si>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</si>
  <si>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</si>
  <si>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</si>
  <si>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</si>
  <si>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</si>
  <si>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</si>
  <si>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</si>
  <si>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</si>
  <si>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</si>
  <si>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</si>
  <si>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</si>
  <si>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</si>
  <si>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</si>
  <si>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</si>
  <si>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</si>
  <si>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</si>
  <si>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</si>
  <si>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</si>
  <si>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</si>
  <si>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</si>
  <si>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</si>
  <si>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</si>
  <si>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</si>
  <si>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</si>
  <si>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</si>
  <si>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</si>
  <si>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</si>
  <si>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</si>
  <si>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</si>
  <si>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</si>
  <si>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</si>
  <si>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</si>
  <si>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</si>
  <si>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</si>
  <si>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</si>
  <si>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</si>
  <si>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</si>
  <si>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</si>
  <si>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</si>
  <si>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</si>
  <si>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</si>
  <si>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</si>
  <si>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</si>
  <si>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</si>
  <si>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</si>
  <si>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</si>
  <si>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</si>
  <si>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</si>
  <si>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</si>
  <si>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</si>
  <si>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</si>
  <si>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</si>
  <si>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</si>
  <si>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</si>
  <si>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</si>
  <si>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</si>
  <si>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</si>
  <si>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</si>
  <si>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</si>
  <si>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</si>
  <si>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</si>
  <si>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</si>
  <si>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</si>
  <si>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</si>
  <si>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</si>
  <si>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</si>
  <si>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</si>
  <si>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</si>
  <si>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</si>
  <si>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</si>
  <si>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</si>
  <si>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</si>
  <si>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</si>
  <si>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</si>
  <si>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</si>
  <si>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</si>
  <si>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</si>
  <si>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</si>
  <si>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</si>
  <si>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</si>
  <si>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</si>
  <si>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</si>
  <si>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</si>
  <si>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</si>
  <si>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</si>
  <si>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</si>
  <si>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</si>
  <si>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</si>
  <si>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</si>
  <si>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</si>
  <si>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</si>
  <si>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</si>
  <si>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</si>
  <si>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</si>
  <si>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</si>
  <si>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</si>
  <si>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</si>
  <si>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</si>
  <si>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</si>
  <si>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</si>
  <si>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</si>
  <si>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</si>
  <si>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</si>
  <si>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</si>
  <si>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</si>
  <si>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</si>
  <si>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</si>
  <si>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</si>
  <si>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</si>
  <si>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</si>
  <si>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</si>
  <si>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</si>
  <si>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</si>
  <si>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</si>
  <si>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</si>
  <si>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</si>
  <si>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</si>
  <si>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</si>
  <si>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</si>
  <si>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</si>
  <si>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</si>
  <si>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</si>
  <si>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</si>
  <si>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</si>
  <si>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</si>
  <si>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</si>
  <si>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</si>
  <si>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</si>
  <si>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</si>
  <si>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</si>
  <si>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</si>
  <si>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</si>
  <si>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</si>
  <si>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</si>
  <si>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</si>
  <si>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</si>
  <si>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</si>
  <si>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</si>
  <si>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</si>
  <si>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</si>
  <si>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</si>
  <si>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</si>
  <si>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</si>
  <si>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</si>
  <si>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</si>
  <si>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</si>
  <si>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</si>
  <si>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</si>
  <si>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</si>
  <si>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</si>
  <si>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</si>
  <si>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</si>
  <si>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</si>
  <si>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</si>
  <si>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</si>
  <si>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</si>
  <si>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</si>
  <si>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</si>
  <si>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</si>
  <si>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</si>
  <si>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</si>
  <si>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</si>
  <si>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</si>
  <si>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</si>
  <si>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</si>
  <si>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</si>
  <si>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</si>
  <si>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</si>
  <si>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</si>
  <si>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</si>
  <si>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</si>
  <si>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</si>
  <si>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</si>
  <si>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</si>
  <si>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</si>
  <si>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</si>
  <si>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</si>
  <si>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</si>
  <si>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</si>
  <si>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</si>
  <si>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</si>
  <si>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</si>
  <si>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</si>
  <si>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</si>
  <si>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</si>
  <si>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</si>
  <si>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</si>
  <si>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</si>
  <si>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</si>
  <si>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</si>
  <si>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</si>
  <si>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</si>
  <si>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</si>
  <si>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</si>
  <si>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</si>
  <si>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</si>
  <si>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</si>
  <si>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</si>
  <si>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</si>
  <si>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</si>
  <si>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</si>
  <si>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</si>
  <si>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</si>
  <si>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</si>
  <si>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</si>
  <si>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</si>
  <si>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</si>
  <si>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</si>
  <si>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</si>
  <si>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</si>
  <si>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</si>
  <si>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</si>
  <si>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</si>
  <si>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</si>
  <si>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</si>
  <si>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</si>
  <si>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</si>
  <si>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</si>
  <si>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</si>
  <si>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</si>
  <si>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</si>
  <si>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</si>
  <si>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</si>
  <si>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</si>
  <si>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</si>
  <si>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</si>
  <si>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</si>
  <si>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</si>
  <si>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</si>
  <si>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</si>
  <si>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</si>
  <si>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</si>
  <si>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</si>
  <si>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</si>
  <si>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</si>
  <si>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</si>
  <si>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</si>
  <si>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</si>
  <si>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</si>
  <si>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</si>
  <si>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</si>
  <si>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</si>
  <si>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</si>
  <si>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</si>
  <si>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</si>
  <si>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</si>
  <si>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</si>
  <si>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</si>
  <si>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</si>
  <si>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</si>
  <si>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</si>
  <si>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</si>
  <si>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</si>
  <si>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</si>
  <si>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</si>
  <si>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</si>
  <si>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</si>
  <si>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</si>
  <si>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</si>
  <si>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</si>
  <si>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</si>
  <si>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</si>
  <si>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</si>
  <si>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</si>
  <si>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</si>
  <si>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</si>
  <si>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</si>
  <si>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</si>
  <si>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</si>
  <si>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</si>
  <si>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</si>
  <si>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</si>
  <si>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</si>
  <si>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</si>
  <si>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</si>
  <si>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</si>
  <si>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</si>
  <si>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</si>
  <si>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</si>
  <si>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</si>
  <si>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</si>
  <si>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</si>
  <si>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</si>
  <si>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</si>
  <si>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</si>
  <si>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</si>
  <si>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</si>
  <si>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</si>
  <si>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</si>
  <si>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</si>
  <si>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</si>
  <si>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</si>
  <si>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</si>
  <si>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</si>
  <si>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</si>
  <si>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</si>
  <si>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</si>
  <si>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</si>
  <si>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</si>
  <si>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</si>
  <si>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</si>
  <si>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</si>
  <si>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</si>
  <si>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</si>
  <si>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</si>
  <si>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</si>
  <si>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</si>
  <si>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</si>
  <si>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</si>
  <si>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</si>
  <si>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</si>
  <si>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</si>
  <si>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</si>
  <si>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</si>
  <si>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</si>
  <si>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</si>
  <si>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</si>
  <si>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</si>
  <si>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</si>
  <si>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</si>
  <si>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</si>
  <si>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</si>
  <si>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</si>
  <si>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</si>
  <si>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</si>
  <si>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</si>
  <si>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</si>
  <si>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</si>
  <si>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</si>
  <si>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</si>
  <si>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</si>
  <si>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</si>
  <si>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</si>
  <si>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</si>
  <si>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</si>
  <si>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</si>
  <si>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</si>
  <si>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</si>
  <si>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</si>
  <si>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</si>
  <si>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</si>
  <si>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</si>
  <si>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</si>
  <si>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</si>
  <si>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</si>
  <si>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</si>
  <si>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</si>
  <si>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</si>
  <si>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</si>
  <si>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</si>
  <si>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</si>
  <si>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</si>
  <si>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</si>
  <si>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</si>
  <si>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</si>
  <si>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</si>
  <si>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</si>
  <si>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</si>
  <si>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</si>
  <si>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</si>
  <si>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</si>
  <si>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</si>
  <si>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</si>
  <si>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</si>
  <si>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</si>
  <si>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</si>
  <si>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</si>
  <si>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</si>
  <si>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</si>
  <si>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</si>
  <si>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</si>
  <si>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</si>
  <si>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</si>
  <si>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</si>
  <si>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</si>
  <si>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</si>
  <si>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</si>
  <si>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</si>
  <si>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</si>
  <si>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</si>
  <si>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</si>
  <si>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</si>
  <si>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</si>
  <si>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</si>
  <si>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</si>
  <si>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</si>
  <si>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</si>
  <si>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</si>
  <si>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</si>
  <si>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</si>
  <si>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</si>
  <si>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</si>
  <si>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</si>
  <si>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</si>
  <si>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</si>
  <si>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</si>
  <si>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</si>
  <si>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</si>
  <si>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</si>
  <si>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</si>
  <si>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</si>
  <si>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</si>
  <si>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</si>
  <si>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</si>
  <si>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</si>
  <si>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</si>
  <si>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</si>
  <si>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</si>
  <si>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</si>
  <si>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</si>
  <si>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</si>
  <si>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</si>
  <si>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</si>
  <si>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</si>
  <si>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</si>
  <si>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</si>
  <si>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</si>
  <si>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</si>
  <si>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</si>
  <si>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</si>
  <si>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</si>
  <si>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</si>
  <si>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</si>
  <si>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</si>
  <si>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</si>
  <si>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</si>
  <si>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</si>
  <si>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</si>
  <si>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</si>
  <si>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</si>
  <si>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</si>
  <si>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</si>
  <si>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</si>
  <si>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</si>
  <si>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</si>
  <si>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</si>
  <si>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</si>
  <si>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</si>
  <si>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</si>
  <si>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</si>
  <si>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</si>
  <si>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</si>
  <si>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</si>
  <si>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</si>
  <si>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</si>
  <si>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</si>
  <si>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</si>
  <si>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</si>
  <si>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</si>
  <si>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</si>
  <si>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</si>
  <si>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</si>
  <si>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</si>
  <si>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</si>
  <si>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</si>
  <si>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</si>
  <si>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</si>
  <si>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</si>
  <si>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</si>
  <si>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</si>
  <si>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</si>
  <si>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</si>
  <si>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</si>
  <si>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</si>
  <si>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</si>
  <si>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</si>
  <si>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</si>
  <si>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</si>
  <si>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</si>
  <si>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</si>
  <si>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</si>
  <si>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</si>
  <si>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</si>
  <si>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</si>
  <si>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</si>
  <si>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</si>
  <si>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</si>
  <si>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</si>
  <si>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</si>
  <si>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</si>
  <si>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</si>
  <si>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</si>
  <si>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</si>
  <si>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</si>
  <si>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</si>
  <si>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</si>
  <si>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</si>
  <si>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</si>
  <si>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</si>
  <si>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</si>
  <si>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</si>
  <si>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</si>
  <si>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</si>
  <si>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</si>
  <si>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</si>
  <si>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</si>
  <si>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</si>
  <si>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</si>
  <si>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</si>
  <si>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</si>
  <si>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</si>
  <si>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</si>
  <si>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</si>
  <si>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</si>
  <si>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</si>
  <si>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</si>
  <si>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</si>
  <si>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</si>
  <si>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</si>
  <si>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</si>
  <si>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</si>
  <si>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</si>
  <si>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</si>
  <si>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</si>
  <si>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</si>
  <si>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</si>
  <si>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</si>
  <si>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</si>
  <si>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</si>
  <si>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</si>
  <si>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</si>
  <si>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</si>
  <si>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</si>
  <si>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</si>
  <si>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</si>
  <si>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</si>
  <si>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</si>
  <si>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</si>
  <si>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</si>
  <si>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</si>
  <si>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</si>
  <si>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</si>
  <si>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</si>
  <si>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</si>
  <si>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</si>
  <si>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</si>
  <si>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</si>
  <si>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</si>
  <si>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</si>
  <si>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</si>
  <si>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</si>
  <si>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</si>
  <si>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</si>
  <si>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</si>
  <si>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</si>
  <si>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</si>
  <si>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</si>
  <si>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</si>
  <si>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</si>
  <si>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</si>
  <si>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</si>
  <si>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</si>
  <si>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</si>
  <si>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</si>
  <si>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</si>
  <si>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</si>
  <si>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</si>
  <si>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</si>
  <si>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</si>
  <si>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</si>
  <si>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</si>
  <si>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</si>
  <si>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</si>
  <si>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</si>
  <si>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</si>
  <si>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</si>
  <si>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</si>
  <si>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</si>
  <si>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</si>
  <si>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</si>
  <si>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</si>
  <si>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</si>
  <si>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</si>
  <si>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</si>
  <si>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</si>
  <si>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</si>
  <si>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</si>
  <si>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</si>
  <si>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</si>
  <si>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</si>
  <si>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</si>
  <si>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</si>
  <si>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</si>
  <si>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</si>
  <si>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</si>
  <si>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</si>
  <si>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</si>
  <si>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</si>
  <si>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</si>
  <si>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</si>
  <si>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</si>
  <si>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</si>
  <si>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</si>
  <si>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</si>
  <si>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</si>
  <si>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</si>
  <si>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</si>
  <si>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</si>
  <si>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</si>
  <si>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</si>
  <si>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</si>
  <si>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</si>
  <si>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</si>
  <si>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</si>
  <si>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</si>
  <si>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</si>
  <si>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</si>
  <si>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</si>
  <si>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</si>
  <si>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</si>
  <si>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</si>
  <si>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</si>
  <si>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</si>
  <si>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</si>
  <si>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</si>
  <si>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</si>
  <si>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</si>
  <si>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</si>
  <si>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</si>
  <si>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</si>
  <si>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</si>
  <si>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</si>
  <si>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</si>
  <si>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</si>
  <si>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</si>
  <si>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</si>
  <si>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</si>
  <si>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</si>
  <si>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</si>
  <si>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</si>
  <si>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</si>
  <si>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</si>
  <si>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</si>
  <si>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</si>
  <si>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</si>
  <si>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</si>
  <si>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</si>
  <si>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</si>
  <si>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</si>
  <si>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</si>
  <si>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</si>
  <si>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</si>
  <si>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</si>
  <si>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</si>
  <si>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</si>
  <si>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</si>
  <si>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</si>
  <si>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</si>
  <si>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</si>
  <si>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</si>
  <si>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</si>
  <si>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</si>
  <si>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</si>
  <si>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</si>
  <si>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</si>
  <si>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</si>
  <si>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</si>
  <si>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</si>
  <si>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</si>
  <si>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</si>
  <si>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</si>
  <si>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</si>
  <si>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</si>
  <si>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</si>
  <si>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</si>
  <si>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</si>
  <si>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</si>
  <si>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</si>
  <si>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</si>
  <si>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</si>
  <si>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</si>
  <si>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</si>
  <si>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</si>
  <si>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</si>
  <si>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</si>
  <si>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</si>
  <si>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</si>
  <si>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</si>
  <si>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</si>
  <si>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</si>
  <si>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</si>
  <si>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</si>
  <si>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</si>
  <si>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</si>
  <si>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</si>
  <si>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</si>
  <si>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</si>
  <si>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</si>
  <si>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</si>
  <si>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</si>
  <si>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</si>
  <si>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</si>
  <si>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</si>
  <si>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</si>
  <si>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</si>
  <si>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</si>
  <si>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</si>
  <si>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</si>
  <si>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</si>
  <si>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</si>
  <si>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</si>
  <si>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</si>
  <si>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</si>
  <si>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</si>
  <si>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</si>
  <si>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</si>
  <si>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</si>
  <si>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</si>
  <si>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</si>
  <si>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</si>
  <si>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</si>
  <si>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</si>
  <si>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</si>
  <si>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</si>
  <si>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</si>
  <si>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</si>
  <si>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</si>
  <si>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</si>
  <si>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</si>
  <si>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</si>
  <si>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</si>
  <si>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</si>
  <si>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</si>
  <si>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</si>
  <si>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</si>
  <si>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</si>
  <si>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</si>
  <si>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</si>
  <si>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</si>
  <si>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</si>
  <si>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</si>
  <si>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</si>
  <si>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</si>
  <si>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</si>
  <si>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</si>
  <si>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</si>
  <si>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</si>
  <si>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</si>
  <si>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</si>
  <si>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</si>
  <si>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</si>
  <si>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</si>
  <si>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</si>
  <si>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</si>
  <si>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</si>
  <si>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</si>
  <si>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</si>
  <si>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</si>
  <si>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</si>
  <si>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</si>
  <si>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</si>
  <si>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</si>
  <si>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</si>
  <si>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</si>
  <si>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</si>
  <si>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</si>
  <si>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</si>
  <si>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</si>
  <si>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</si>
  <si>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</si>
  <si>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</si>
  <si>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</si>
  <si>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</si>
  <si>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</si>
  <si>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</si>
  <si>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</si>
  <si>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</si>
  <si>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</si>
  <si>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</si>
  <si>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</si>
  <si>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</si>
  <si>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</si>
  <si>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</si>
  <si>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</si>
  <si>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</si>
  <si>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</si>
  <si>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</si>
  <si>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</si>
  <si>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</si>
  <si>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</si>
  <si>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</si>
  <si>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</si>
  <si>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</si>
  <si>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</si>
  <si>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</si>
  <si>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</si>
  <si>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</si>
  <si>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</si>
  <si>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</si>
  <si>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</si>
  <si>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</si>
  <si>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</si>
  <si>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</si>
  <si>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</si>
  <si>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</si>
  <si>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</si>
  <si>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</si>
  <si>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</si>
  <si>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</si>
  <si>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</si>
  <si>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</si>
  <si>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</si>
  <si>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</si>
  <si>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</si>
  <si>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</si>
  <si>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</si>
  <si>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</si>
  <si>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</si>
  <si>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</si>
  <si>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</si>
  <si>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</si>
  <si>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</si>
  <si>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</si>
  <si>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</si>
  <si>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</si>
  <si>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</si>
  <si>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</si>
  <si>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</si>
  <si>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</si>
  <si>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</si>
  <si>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</si>
  <si>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</si>
  <si>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</si>
  <si>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</si>
  <si>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</si>
  <si>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</si>
  <si>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</si>
  <si>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</si>
  <si>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</si>
  <si>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</si>
  <si>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</si>
  <si>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</si>
  <si>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</si>
  <si>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</si>
  <si>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</si>
  <si>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</si>
  <si>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</si>
  <si>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</si>
  <si>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</si>
  <si>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</si>
  <si>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</si>
  <si>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</si>
  <si>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</si>
  <si>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</si>
  <si>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</si>
  <si>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</si>
  <si>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</si>
  <si>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</si>
  <si>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</si>
  <si>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</si>
  <si>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</si>
  <si>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</si>
  <si>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</si>
  <si>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</si>
  <si>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</si>
  <si>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</si>
  <si>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</si>
  <si>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</si>
  <si>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</si>
  <si>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</si>
  <si>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</si>
  <si>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</si>
  <si>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</si>
  <si>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</si>
  <si>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</si>
  <si>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</si>
  <si>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</si>
  <si>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</si>
  <si>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</si>
  <si>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</si>
  <si>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</si>
  <si>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</si>
  <si>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</si>
  <si>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</si>
  <si>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</si>
  <si>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</si>
  <si>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</si>
  <si>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</si>
  <si>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</si>
  <si>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</si>
  <si>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</si>
  <si>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</si>
  <si>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</si>
  <si>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</si>
  <si>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</si>
  <si>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</si>
  <si>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</si>
  <si>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</si>
  <si>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</si>
  <si>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</si>
  <si>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</si>
  <si>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</si>
  <si>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</si>
  <si>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</si>
  <si>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</si>
  <si>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</si>
  <si>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</si>
  <si>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</si>
  <si>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</si>
  <si>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</si>
  <si>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</si>
  <si>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</si>
  <si>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</si>
  <si>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</si>
  <si>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</si>
  <si>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</si>
  <si>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</si>
  <si>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</si>
  <si>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</si>
  <si>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</si>
  <si>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</si>
  <si>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</si>
  <si>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</si>
  <si>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</si>
  <si>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</si>
  <si>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</si>
  <si>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</si>
  <si>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</si>
  <si>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</si>
  <si>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</si>
  <si>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</si>
  <si>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</si>
  <si>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</si>
  <si>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</si>
  <si>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</si>
  <si>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</si>
  <si>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</si>
  <si>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</si>
  <si>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</si>
  <si>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</si>
  <si>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</si>
  <si>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</si>
  <si>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</si>
  <si>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</si>
  <si>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</si>
  <si>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</si>
  <si>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</si>
  <si>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</si>
  <si>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</si>
  <si>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</si>
  <si>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</si>
  <si>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</si>
  <si>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</si>
  <si>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</si>
  <si>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</si>
  <si>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</si>
  <si>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</si>
  <si>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</si>
  <si>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</si>
  <si>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</si>
  <si>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</si>
  <si>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</si>
  <si>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</si>
  <si>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</si>
  <si>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</si>
  <si>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</si>
  <si>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</si>
  <si>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</si>
  <si>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</si>
  <si>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</si>
  <si>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</si>
  <si>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</si>
  <si>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</si>
  <si>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</si>
  <si>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</si>
  <si>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</si>
  <si>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</si>
  <si>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</si>
  <si>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</si>
  <si>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</si>
  <si>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</si>
  <si>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</si>
  <si>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</si>
  <si>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</si>
  <si>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</si>
  <si>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</si>
  <si>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</si>
  <si>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</si>
  <si>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</si>
  <si>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</si>
  <si>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</si>
  <si>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</si>
  <si>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</si>
  <si>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</si>
  <si>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</si>
  <si>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</si>
  <si>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</si>
  <si>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</si>
  <si>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</si>
  <si>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</si>
  <si>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</si>
  <si>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</si>
  <si>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</si>
  <si>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</si>
  <si>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</si>
  <si>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</si>
  <si>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</si>
  <si>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</si>
  <si>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</si>
  <si>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</si>
  <si>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</si>
  <si>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</si>
  <si>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</si>
  <si>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</si>
  <si>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</si>
  <si>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</si>
  <si>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</si>
  <si>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</si>
  <si>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</si>
  <si>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</si>
  <si>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</si>
  <si>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</si>
  <si>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</si>
  <si>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</si>
  <si>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</si>
  <si>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</si>
  <si>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</si>
  <si>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</si>
  <si>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</si>
  <si>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</si>
  <si>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</si>
  <si>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</si>
  <si>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</si>
  <si>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</si>
  <si>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</si>
  <si>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</si>
  <si>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</si>
  <si>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</si>
  <si>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</si>
  <si>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</si>
  <si>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</si>
  <si>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</si>
  <si>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</si>
  <si>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</si>
  <si>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</si>
  <si>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</si>
  <si>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</si>
  <si>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</si>
  <si>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</si>
  <si>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</si>
  <si>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</si>
  <si>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</si>
  <si>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</si>
  <si>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</si>
  <si>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</si>
  <si>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</si>
  <si>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</si>
  <si>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</si>
  <si>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</si>
  <si>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</si>
  <si>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</si>
  <si>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</si>
  <si>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</si>
  <si>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</si>
  <si>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</si>
  <si>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</si>
  <si>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</si>
  <si>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</si>
  <si>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</si>
  <si>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</si>
  <si>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</si>
  <si>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</si>
  <si>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</si>
  <si>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</si>
  <si>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</si>
  <si>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</si>
  <si>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</si>
  <si>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</si>
  <si>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</si>
  <si>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</si>
  <si>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</si>
  <si>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</si>
  <si>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</si>
  <si>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</si>
  <si>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</si>
  <si>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</si>
  <si>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</si>
  <si>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</si>
  <si>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</si>
  <si>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</si>
  <si>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</si>
  <si>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</si>
  <si>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</si>
  <si>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</si>
  <si>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</si>
  <si>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</si>
  <si>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</si>
  <si>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</si>
  <si>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</si>
  <si>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</si>
  <si>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</si>
  <si>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</si>
  <si>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</si>
  <si>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</si>
  <si>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</si>
  <si>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</si>
  <si>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</si>
  <si>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</si>
  <si>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</si>
  <si>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</si>
  <si>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</si>
  <si>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</si>
  <si>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</si>
  <si>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</si>
  <si>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</si>
  <si>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</si>
  <si>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</si>
  <si>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</si>
  <si>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</si>
  <si>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</si>
  <si>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</si>
  <si>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</si>
  <si>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</si>
  <si>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</si>
  <si>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</si>
  <si>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</si>
  <si>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</si>
  <si>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</si>
  <si>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</si>
  <si>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</si>
  <si>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</si>
  <si>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</si>
  <si>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</si>
  <si>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</si>
  <si>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</si>
  <si>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</si>
  <si>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</si>
  <si>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</si>
  <si>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</si>
  <si>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</si>
  <si>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</si>
  <si>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</si>
  <si>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</si>
  <si>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</si>
  <si>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</si>
  <si>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</si>
  <si>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</si>
  <si>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</si>
  <si>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</si>
  <si>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</si>
  <si>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</si>
  <si>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</si>
  <si>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</si>
  <si>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</si>
  <si>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</si>
  <si>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</si>
  <si>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</si>
  <si>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</si>
  <si>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</si>
  <si>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</si>
  <si>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</si>
  <si>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</si>
  <si>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</si>
  <si>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</si>
  <si>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</si>
  <si>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</si>
  <si>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</si>
  <si>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</si>
  <si>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</si>
  <si>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</si>
  <si>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</si>
  <si>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</si>
  <si>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</si>
  <si>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</si>
  <si>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</si>
  <si>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</si>
  <si>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</si>
  <si>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</si>
  <si>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</si>
  <si>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</si>
  <si>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</si>
  <si>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</si>
  <si>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</si>
  <si>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</si>
  <si>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</si>
  <si>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</si>
  <si>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</si>
  <si>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</si>
  <si>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</si>
  <si>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</si>
  <si>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</si>
  <si>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</si>
  <si>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</si>
  <si>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</si>
  <si>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</si>
  <si>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</si>
  <si>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</si>
  <si>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</si>
  <si>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</si>
  <si>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</si>
  <si>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</si>
  <si>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</si>
  <si>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</si>
  <si>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</si>
  <si>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</si>
  <si>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</si>
  <si>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</si>
  <si>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</si>
  <si>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</si>
  <si>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</si>
  <si>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</si>
  <si>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</si>
  <si>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</si>
  <si>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</si>
  <si>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</si>
  <si>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</si>
  <si>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</si>
  <si>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</si>
  <si>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</si>
  <si>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</si>
  <si>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</si>
  <si>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</si>
  <si>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</si>
  <si>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</si>
  <si>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</si>
  <si>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</si>
  <si>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</si>
  <si>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</si>
  <si>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</si>
  <si>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</si>
  <si>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</si>
  <si>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</si>
  <si>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</si>
  <si>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</si>
  <si>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</si>
  <si>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</si>
  <si>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</si>
  <si>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</si>
  <si>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</si>
  <si>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</si>
  <si>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</si>
  <si>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</si>
  <si>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</si>
  <si>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</si>
  <si>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</si>
  <si>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</si>
  <si>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</si>
  <si>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</si>
  <si>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</si>
  <si>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</si>
  <si>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</si>
  <si>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</si>
  <si>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</si>
  <si>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</si>
  <si>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</si>
  <si>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</si>
  <si>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</si>
  <si>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</si>
  <si>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</si>
  <si>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</si>
  <si>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</si>
  <si>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</si>
  <si>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</si>
  <si>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</si>
  <si>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</si>
  <si>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</si>
  <si>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</si>
  <si>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</si>
  <si>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</si>
  <si>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</si>
  <si>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</si>
  <si>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</si>
  <si>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</si>
  <si>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</si>
  <si>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</si>
  <si>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</si>
  <si>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</si>
  <si>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</si>
  <si>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</si>
  <si>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</si>
  <si>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</si>
  <si>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</si>
  <si>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</si>
  <si>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</si>
  <si>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</si>
  <si>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</si>
  <si>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</si>
  <si>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</si>
  <si>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</si>
  <si>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</si>
  <si>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</si>
  <si>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</si>
  <si>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</si>
  <si>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</si>
  <si>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</si>
  <si>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</si>
  <si>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</si>
  <si>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</si>
  <si>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</si>
  <si>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</si>
  <si>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</si>
  <si>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</si>
  <si>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</si>
  <si>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</si>
  <si>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</si>
  <si>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</si>
  <si>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</si>
  <si>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</si>
  <si>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</si>
  <si>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</si>
  <si>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</si>
  <si>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</si>
  <si>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</si>
  <si>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</si>
  <si>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</si>
  <si>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</si>
  <si>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</si>
  <si>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</si>
  <si>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</si>
  <si>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</si>
  <si>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</si>
  <si>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</si>
  <si>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</si>
  <si>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</si>
  <si>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</si>
  <si>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</si>
  <si>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</si>
  <si>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</si>
  <si>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</si>
  <si>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</si>
  <si>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</si>
  <si>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</si>
  <si>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</si>
  <si>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</si>
  <si>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</si>
  <si>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</si>
  <si>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</si>
  <si>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</si>
  <si>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</si>
  <si>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</si>
  <si>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</si>
  <si>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</si>
  <si>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</si>
  <si>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</si>
  <si>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</si>
  <si>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</si>
  <si>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</si>
  <si>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</si>
  <si>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</si>
  <si>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</si>
  <si>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</si>
  <si>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</si>
  <si>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</si>
  <si>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</si>
  <si>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</si>
  <si>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</si>
  <si>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</si>
  <si>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</si>
  <si>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</si>
  <si>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</si>
  <si>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</si>
  <si>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</si>
  <si>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</si>
  <si>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</si>
  <si>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</si>
  <si>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</si>
  <si>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</si>
  <si>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</si>
  <si>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</si>
  <si>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</si>
  <si>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</si>
  <si>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</si>
  <si>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</si>
  <si>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</si>
  <si>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</si>
  <si>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</si>
  <si>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</si>
  <si>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</si>
  <si>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</si>
  <si>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</si>
  <si>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</si>
  <si>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</si>
  <si>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</si>
  <si>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</si>
  <si>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</si>
  <si>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</si>
  <si>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</si>
  <si>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</si>
  <si>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</si>
  <si>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</si>
  <si>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</si>
  <si>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</si>
  <si>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</si>
  <si>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</si>
  <si>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</si>
  <si>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</si>
  <si>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</si>
  <si>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</si>
  <si>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</si>
  <si>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</si>
  <si>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</si>
  <si>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</si>
  <si>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</si>
  <si>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</si>
  <si>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</si>
  <si>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</si>
  <si>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</si>
  <si>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</si>
  <si>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</si>
  <si>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</si>
  <si>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</si>
  <si>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</si>
  <si>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</si>
  <si>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</si>
  <si>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</si>
  <si>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</si>
  <si>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</si>
  <si>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</si>
  <si>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</si>
  <si>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</si>
  <si>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</si>
  <si>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</si>
  <si>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</si>
  <si>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</si>
  <si>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</si>
  <si>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</si>
  <si>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</si>
  <si>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</si>
  <si>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</si>
  <si>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</si>
  <si>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</si>
  <si>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</si>
  <si>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</si>
  <si>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</si>
  <si>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</si>
  <si>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</si>
  <si>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</si>
  <si>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</si>
  <si>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</si>
  <si>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</si>
  <si>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</si>
  <si>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</si>
  <si>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</si>
  <si>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</si>
  <si>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</si>
  <si>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</si>
  <si>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</si>
  <si>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</si>
  <si>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</si>
  <si>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</si>
  <si>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</si>
  <si>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</si>
  <si>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</si>
  <si>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</si>
  <si>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</si>
  <si>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</si>
  <si>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</si>
  <si>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</si>
  <si>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</si>
  <si>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</si>
  <si>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</si>
  <si>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</si>
  <si>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</si>
  <si>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</si>
  <si>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</si>
  <si>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</si>
  <si>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</si>
  <si>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</si>
  <si>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</si>
  <si>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</si>
  <si>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</si>
  <si>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</si>
  <si>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</si>
  <si>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</si>
  <si>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</si>
  <si>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</si>
  <si>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</si>
  <si>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</si>
  <si>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</si>
  <si>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</si>
  <si>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</si>
  <si>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</si>
  <si>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</si>
  <si>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</si>
  <si>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</si>
  <si>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</si>
  <si>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</si>
  <si>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</si>
  <si>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</si>
  <si>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</si>
  <si>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</si>
  <si>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</si>
  <si>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</si>
  <si>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</si>
  <si>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</si>
  <si>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</si>
  <si>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</si>
  <si>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</si>
  <si>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</si>
  <si>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</si>
  <si>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</si>
  <si>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</si>
  <si>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</si>
  <si>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</si>
  <si>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</si>
  <si>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</si>
  <si>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</si>
  <si>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</si>
  <si>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</si>
  <si>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</si>
  <si>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</si>
  <si>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</si>
  <si>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</si>
  <si>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</si>
  <si>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</si>
  <si>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</si>
  <si>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</si>
  <si>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</si>
  <si>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</si>
  <si>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</si>
  <si>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</si>
  <si>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</si>
  <si>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</si>
  <si>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</si>
  <si>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</si>
  <si>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</si>
  <si>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</si>
  <si>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</si>
  <si>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</si>
  <si>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</si>
  <si>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</si>
  <si>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</si>
  <si>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</si>
  <si>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</si>
  <si>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</si>
  <si>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</si>
  <si>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</si>
  <si>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</si>
  <si>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</si>
  <si>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</si>
  <si>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</si>
  <si>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</si>
  <si>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</si>
  <si>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</si>
  <si>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</si>
  <si>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</si>
  <si>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</si>
  <si>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</si>
  <si>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</si>
  <si>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</si>
  <si>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</si>
  <si>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</si>
  <si>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</si>
  <si>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</si>
  <si>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</si>
  <si>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</si>
  <si>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</si>
  <si>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</si>
  <si>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</si>
  <si>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</si>
  <si>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</si>
  <si>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</si>
  <si>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</si>
  <si>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</si>
  <si>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</si>
  <si>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</si>
  <si>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</si>
  <si>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</si>
  <si>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</si>
  <si>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</si>
  <si>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</si>
  <si>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</si>
  <si>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</si>
  <si>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</si>
  <si>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</si>
  <si>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</si>
  <si>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</si>
  <si>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</si>
  <si>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</si>
  <si>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</si>
  <si>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</si>
  <si>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</si>
  <si>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</si>
  <si>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</si>
  <si>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</si>
  <si>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</si>
  <si>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</si>
  <si>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</si>
  <si>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</si>
  <si>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</si>
  <si>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</si>
  <si>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</si>
  <si>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</si>
  <si>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</si>
  <si>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</si>
  <si>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</si>
  <si>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</si>
  <si>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</si>
  <si>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</si>
  <si>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</si>
  <si>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</si>
  <si>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</si>
  <si>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</si>
  <si>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</si>
  <si>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</si>
  <si>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</si>
  <si>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</si>
  <si>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</si>
  <si>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</si>
  <si>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</si>
  <si>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</si>
  <si>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</si>
  <si>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</si>
  <si>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</si>
  <si>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</si>
  <si>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</si>
  <si>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</si>
  <si>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</si>
  <si>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</si>
  <si>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</si>
  <si>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</si>
  <si>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</si>
  <si>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</si>
  <si>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</si>
  <si>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</si>
  <si>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</si>
  <si>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</si>
  <si>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</si>
  <si>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</si>
  <si>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</si>
  <si>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</si>
  <si>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</si>
  <si>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</si>
  <si>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</si>
  <si>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</si>
  <si>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</si>
  <si>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</si>
  <si>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</si>
  <si>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</si>
  <si>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</si>
  <si>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</si>
  <si>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</si>
  <si>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</si>
  <si>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</si>
  <si>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</si>
  <si>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</si>
  <si>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</si>
  <si>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</si>
  <si>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</si>
  <si>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</si>
  <si>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</si>
  <si>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</si>
  <si>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</si>
  <si>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</si>
  <si>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</si>
  <si>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</si>
  <si>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</si>
  <si>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</si>
  <si>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</si>
  <si>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</si>
  <si>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</si>
  <si>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</si>
  <si>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</si>
  <si>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</si>
  <si>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</si>
  <si>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</si>
  <si>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</si>
  <si>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</si>
  <si>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</si>
  <si>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</si>
  <si>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</si>
  <si>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</si>
  <si>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</si>
  <si>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</si>
  <si>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</si>
  <si>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</si>
  <si>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</si>
  <si>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</si>
  <si>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</si>
  <si>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</si>
  <si>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</si>
  <si>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</si>
  <si>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</si>
  <si>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</si>
  <si>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</si>
  <si>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</si>
  <si>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</si>
  <si>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</si>
  <si>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</si>
  <si>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</si>
  <si>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</si>
  <si>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</si>
  <si>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</si>
  <si>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</si>
  <si>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</si>
  <si>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</si>
  <si>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</si>
  <si>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</si>
  <si>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</si>
  <si>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</si>
  <si>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</si>
  <si>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</si>
  <si>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</si>
  <si>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</si>
  <si>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</si>
  <si>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</si>
  <si>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</si>
  <si>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</si>
  <si>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</si>
  <si>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</si>
  <si>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</si>
  <si>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</si>
  <si>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</si>
  <si>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</si>
  <si>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</si>
  <si>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</si>
  <si>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</si>
  <si>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</si>
  <si>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</si>
  <si>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</si>
  <si>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</si>
  <si>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</si>
  <si>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</si>
  <si>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</si>
  <si>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</si>
  <si>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</si>
  <si>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</si>
  <si>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</si>
  <si>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</si>
  <si>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</si>
  <si>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</si>
  <si>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</si>
  <si>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</si>
  <si>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</si>
  <si>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</si>
  <si>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</si>
  <si>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</si>
  <si>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</si>
  <si>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</si>
  <si>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</si>
  <si>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</si>
  <si>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</si>
  <si>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</si>
  <si>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</si>
  <si>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</si>
  <si>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</si>
  <si>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</si>
  <si>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</si>
  <si>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</si>
  <si>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</si>
  <si>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</si>
  <si>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</si>
  <si>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</si>
  <si>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</si>
  <si>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</si>
  <si>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</si>
  <si>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</si>
  <si>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</si>
  <si>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</si>
  <si>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</si>
  <si>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</si>
  <si>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</si>
  <si>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</si>
  <si>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</si>
  <si>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</si>
  <si>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</si>
  <si>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</si>
  <si>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</si>
  <si>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</si>
  <si>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</si>
  <si>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</si>
  <si>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</si>
  <si>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</si>
  <si>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</si>
  <si>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</si>
  <si>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</si>
  <si>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</si>
  <si>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</si>
  <si>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</si>
  <si>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</si>
  <si>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</si>
  <si>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</si>
  <si>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</si>
  <si>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</si>
  <si>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</si>
  <si>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</si>
  <si>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</si>
  <si>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</si>
  <si>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</si>
  <si>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</si>
  <si>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</si>
  <si>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</si>
  <si>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</si>
  <si>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</si>
  <si>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</si>
  <si>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</si>
  <si>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</si>
  <si>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</si>
  <si>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</si>
  <si>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</si>
  <si>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</si>
  <si>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</si>
  <si>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</si>
  <si>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</si>
  <si>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</si>
  <si>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</si>
  <si>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</si>
  <si>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</si>
  <si>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</si>
  <si>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</si>
  <si>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</si>
  <si>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</si>
  <si>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</si>
  <si>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</si>
  <si>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</si>
  <si>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</si>
  <si>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</si>
  <si>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</si>
  <si>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</si>
  <si>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</si>
  <si>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</si>
  <si>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</si>
  <si>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</si>
  <si>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</si>
  <si>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</si>
  <si>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</si>
  <si>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</si>
  <si>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</si>
  <si>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</si>
  <si>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</si>
  <si>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</si>
  <si>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</si>
  <si>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</si>
  <si>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</si>
  <si>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</si>
  <si>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</si>
  <si>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</si>
  <si>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</si>
  <si>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</si>
  <si>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</si>
  <si>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</si>
  <si>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</si>
  <si>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</si>
  <si>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</si>
  <si>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</si>
  <si>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</si>
  <si>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</si>
  <si>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</si>
  <si>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</si>
  <si>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</si>
  <si>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</si>
  <si>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</si>
  <si>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</si>
  <si>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</si>
  <si>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</si>
  <si>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</si>
  <si>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</si>
  <si>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</si>
  <si>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</si>
  <si>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</si>
  <si>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</si>
  <si>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</si>
  <si>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</si>
  <si>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</si>
  <si>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</si>
  <si>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</si>
  <si>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</si>
  <si>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</si>
  <si>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</si>
  <si>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</si>
  <si>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</si>
  <si>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</si>
  <si>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</si>
  <si>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</si>
  <si>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</si>
  <si>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</si>
  <si>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</si>
  <si>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</si>
  <si>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</si>
  <si>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</si>
  <si>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</si>
  <si>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</si>
  <si>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</si>
  <si>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</si>
  <si>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</si>
  <si>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</si>
  <si>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</si>
  <si>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</si>
  <si>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</si>
  <si>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</si>
  <si>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</si>
  <si>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</si>
  <si>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</si>
  <si>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</si>
  <si>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</si>
  <si>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</si>
  <si>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</si>
  <si>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</si>
  <si>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</si>
  <si>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</si>
  <si>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</si>
  <si>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</si>
  <si>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</si>
  <si>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</si>
  <si>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</si>
  <si>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</si>
  <si>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</si>
  <si>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</si>
  <si>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</si>
  <si>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</si>
  <si>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</si>
  <si>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</si>
  <si>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</si>
  <si>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</si>
  <si>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</si>
  <si>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</si>
  <si>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</si>
  <si>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</si>
  <si>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</si>
  <si>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</si>
  <si>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</si>
  <si>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</si>
  <si>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</si>
  <si>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</si>
  <si>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</si>
  <si>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</si>
  <si>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</si>
  <si>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</si>
  <si>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</si>
  <si>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</si>
  <si>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</si>
  <si>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</si>
  <si>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</si>
  <si>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</si>
  <si>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</si>
  <si>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</si>
  <si>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</si>
  <si>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</si>
  <si>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</si>
  <si>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</si>
  <si>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</si>
  <si>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</si>
  <si>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</si>
  <si>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</si>
  <si>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</si>
  <si>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</si>
  <si>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</si>
  <si>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</si>
  <si>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</si>
  <si>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</si>
  <si>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</si>
  <si>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</si>
  <si>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</si>
  <si>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</si>
  <si>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</si>
  <si>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</si>
  <si>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</si>
  <si>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</si>
  <si>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</si>
  <si>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</si>
  <si>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</si>
  <si>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</si>
  <si>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</si>
  <si>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</si>
  <si>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</si>
  <si>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</si>
  <si>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</si>
  <si>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</si>
  <si>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</si>
  <si>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</si>
  <si>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</si>
  <si>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</si>
  <si>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</si>
  <si>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</si>
  <si>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</si>
  <si>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</si>
  <si>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</si>
  <si>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</si>
  <si>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</si>
  <si>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</si>
  <si>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</si>
  <si>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</si>
  <si>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</si>
  <si>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</si>
  <si>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</si>
  <si>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</si>
  <si>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</si>
  <si>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</si>
  <si>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</si>
  <si>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</si>
  <si>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</si>
  <si>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</si>
  <si>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</si>
  <si>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</si>
  <si>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</si>
  <si>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</si>
  <si>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</si>
  <si>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</si>
  <si>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</si>
  <si>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</si>
  <si>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</si>
  <si>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</si>
  <si>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</si>
  <si>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</si>
  <si>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</si>
  <si>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</si>
  <si>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</si>
  <si>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</si>
  <si>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</si>
  <si>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</si>
  <si>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</si>
  <si>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</si>
  <si>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</si>
  <si>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</si>
  <si>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</si>
  <si>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</si>
  <si>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</si>
  <si>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</si>
  <si>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</si>
  <si>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</si>
  <si>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</si>
  <si>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</si>
  <si>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</si>
  <si>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</si>
  <si>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</si>
  <si>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</si>
  <si>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</si>
  <si>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</si>
  <si>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</si>
  <si>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</si>
  <si>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</si>
  <si>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</si>
  <si>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</si>
  <si>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</si>
  <si>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</si>
  <si>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</si>
  <si>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</si>
  <si>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</si>
  <si>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</si>
  <si>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</si>
  <si>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</si>
  <si>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</si>
  <si>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</si>
  <si>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</si>
  <si>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</si>
  <si>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</si>
  <si>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</si>
  <si>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</si>
  <si>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</si>
  <si>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</si>
  <si>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</si>
  <si>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</si>
  <si>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</si>
  <si>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</si>
  <si>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</si>
  <si>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</si>
  <si>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</si>
  <si>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</si>
  <si>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</si>
  <si>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</si>
  <si>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</si>
  <si>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</si>
  <si>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</si>
  <si>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</si>
  <si>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</si>
  <si>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</si>
  <si>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</si>
  <si>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</si>
  <si>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</si>
  <si>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</si>
  <si>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</si>
  <si>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</si>
  <si>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</si>
  <si>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</si>
  <si>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</si>
  <si>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</si>
  <si>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</si>
  <si>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</si>
  <si>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</si>
  <si>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</si>
  <si>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</si>
  <si>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</si>
  <si>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</si>
  <si>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</si>
  <si>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</si>
  <si>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</si>
  <si>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</si>
  <si>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</si>
  <si>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</si>
  <si>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</si>
  <si>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</si>
  <si>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</si>
  <si>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</si>
  <si>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</si>
  <si>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</si>
  <si>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</si>
  <si>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</si>
  <si>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</si>
  <si>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</si>
  <si>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</si>
  <si>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</si>
  <si>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</si>
  <si>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</si>
  <si>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</si>
  <si>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</si>
  <si>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</si>
  <si>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</si>
  <si>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</si>
  <si>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</si>
  <si>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</si>
  <si>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</si>
  <si>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</si>
  <si>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</si>
  <si>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</si>
  <si>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</si>
  <si>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</si>
  <si>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</si>
  <si>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</si>
  <si>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</si>
  <si>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</si>
  <si>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</si>
  <si>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</si>
  <si>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</si>
  <si>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</si>
  <si>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</si>
  <si>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</si>
  <si>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</si>
  <si>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</si>
  <si>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</si>
  <si>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</si>
  <si>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</si>
  <si>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</si>
  <si>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</si>
  <si>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</si>
  <si>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</si>
  <si>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</si>
  <si>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</si>
  <si>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</si>
  <si>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</si>
  <si>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</si>
  <si>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</si>
  <si>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</si>
  <si>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</si>
  <si>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</si>
  <si>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</si>
  <si>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</si>
  <si>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</si>
  <si>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</si>
  <si>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</si>
  <si>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</si>
  <si>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</si>
  <si>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</si>
  <si>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</si>
  <si>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</si>
  <si>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</si>
  <si>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</si>
  <si>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</si>
  <si>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</si>
  <si>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</si>
  <si>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</si>
  <si>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</si>
  <si>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</si>
  <si>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</si>
  <si>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</si>
  <si>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</si>
  <si>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</si>
  <si>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</si>
  <si>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</si>
  <si>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</si>
  <si>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</si>
  <si>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</si>
  <si>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</si>
  <si>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</si>
  <si>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</si>
  <si>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</si>
  <si>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</si>
  <si>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</si>
  <si>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</si>
  <si>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</si>
  <si>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</si>
  <si>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</si>
  <si>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</si>
  <si>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</si>
  <si>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</si>
  <si>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</si>
  <si>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</si>
  <si>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</si>
  <si>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</si>
  <si>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</si>
  <si>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</si>
  <si>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</si>
  <si>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</si>
  <si>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</si>
  <si>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</si>
  <si>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</si>
  <si>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</si>
  <si>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</si>
  <si>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</si>
  <si>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</si>
  <si>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</si>
  <si>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</si>
  <si>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</si>
  <si>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</si>
  <si>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</si>
  <si>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</si>
  <si>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</si>
  <si>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</si>
  <si>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</si>
  <si>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</si>
  <si>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</si>
  <si>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</si>
  <si>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</si>
  <si>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</si>
  <si>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</si>
  <si>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</si>
  <si>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</si>
  <si>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</si>
  <si>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</si>
  <si>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</si>
  <si>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</si>
  <si>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</si>
  <si>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</si>
  <si>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</si>
  <si>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</si>
  <si>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</si>
  <si>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</si>
  <si>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</si>
  <si>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</si>
  <si>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</si>
  <si>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</si>
  <si>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</si>
  <si>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</si>
  <si>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</si>
  <si>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</si>
  <si>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</si>
  <si>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</si>
  <si>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</si>
  <si>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</si>
  <si>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</si>
  <si>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</si>
  <si>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</si>
  <si>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</si>
  <si>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</si>
  <si>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</si>
  <si>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</si>
  <si>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</si>
  <si>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</si>
  <si>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</si>
  <si>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</si>
  <si>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</si>
  <si>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</si>
  <si>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</si>
  <si>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</si>
  <si>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</si>
  <si>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</si>
  <si>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</si>
  <si>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</si>
  <si>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</si>
  <si>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</si>
  <si>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</si>
  <si>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</si>
  <si>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</si>
  <si>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</si>
  <si>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</si>
  <si>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</si>
  <si>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</si>
  <si>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</si>
  <si>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</si>
  <si>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</si>
  <si>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</si>
  <si>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</si>
  <si>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</si>
  <si>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</si>
  <si>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</si>
  <si>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</si>
  <si>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</si>
  <si>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</si>
  <si>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</si>
  <si>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</si>
  <si>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</si>
  <si>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</si>
  <si>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</si>
  <si>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</si>
  <si>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</si>
  <si>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</si>
  <si>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</si>
  <si>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</si>
  <si>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</si>
  <si>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</si>
  <si>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</si>
  <si>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</si>
  <si>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</si>
  <si>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</si>
  <si>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</si>
  <si>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</si>
  <si>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</si>
  <si>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</si>
  <si>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</si>
  <si>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</si>
  <si>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</si>
  <si>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</si>
  <si>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</si>
  <si>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</si>
  <si>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</si>
  <si>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</si>
  <si>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</si>
  <si>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</si>
  <si>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</si>
  <si>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</si>
  <si>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</si>
  <si>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</si>
  <si>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</si>
  <si>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</si>
  <si>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</si>
  <si>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</si>
  <si>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</si>
  <si>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</si>
  <si>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</si>
  <si>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</si>
  <si>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</si>
  <si>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</si>
  <si>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</si>
  <si>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</si>
  <si>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</si>
  <si>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</si>
  <si>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</si>
  <si>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</si>
  <si>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</si>
  <si>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</si>
  <si>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</si>
  <si>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</si>
  <si>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</si>
  <si>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</si>
  <si>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</si>
  <si>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</si>
  <si>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</si>
  <si>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</si>
  <si>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</si>
  <si>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</si>
  <si>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</si>
  <si>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</si>
  <si>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</si>
  <si>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</si>
  <si>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</si>
  <si>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</si>
  <si>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</si>
  <si>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</si>
  <si>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</si>
  <si>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</si>
  <si>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</si>
  <si>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</si>
  <si>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</si>
  <si>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</si>
  <si>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</si>
  <si>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</si>
  <si>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</si>
  <si>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</si>
  <si>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</si>
  <si>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</si>
  <si>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</si>
  <si>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</si>
  <si>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</si>
  <si>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</si>
  <si>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</si>
  <si>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</si>
  <si>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</si>
  <si>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</si>
  <si>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</si>
  <si>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</si>
  <si>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</si>
  <si>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</si>
  <si>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</si>
  <si>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</si>
  <si>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</si>
  <si>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</si>
  <si>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</si>
  <si>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</si>
  <si>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</si>
  <si>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</si>
  <si>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</si>
  <si>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</si>
  <si>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</si>
  <si>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</si>
  <si>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</si>
  <si>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</si>
  <si>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</si>
  <si>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</si>
  <si>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</si>
  <si>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</si>
  <si>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</si>
  <si>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</si>
  <si>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</si>
  <si>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</si>
  <si>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</si>
  <si>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</si>
  <si>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</si>
  <si>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</si>
  <si>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</si>
  <si>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</si>
  <si>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</si>
  <si>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</si>
  <si>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</si>
  <si>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</si>
  <si>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</si>
  <si>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</si>
  <si>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</si>
  <si>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</si>
  <si>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</si>
  <si>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</si>
  <si>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</si>
  <si>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</si>
  <si>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</si>
  <si>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</si>
  <si>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</si>
  <si>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</si>
  <si>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</si>
  <si>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</si>
  <si>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</si>
  <si>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</si>
  <si>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</si>
  <si>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</si>
  <si>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</si>
  <si>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</si>
  <si>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</si>
  <si>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</si>
  <si>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</si>
  <si>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</si>
  <si>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</si>
  <si>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</si>
  <si>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</si>
  <si>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</si>
  <si>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</si>
  <si>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</si>
  <si>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</si>
  <si>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</si>
  <si>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</si>
  <si>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</si>
  <si>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</si>
  <si>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</si>
  <si>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</si>
  <si>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</si>
  <si>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</si>
  <si>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</si>
  <si>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</si>
  <si>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</si>
  <si>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</si>
  <si>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</si>
  <si>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</si>
  <si>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</si>
  <si>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</si>
  <si>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</si>
  <si>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</si>
  <si>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</si>
  <si>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</si>
  <si>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</si>
  <si>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</si>
  <si>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</si>
  <si>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</si>
  <si>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</si>
  <si>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</si>
  <si>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</si>
  <si>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</si>
  <si>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</si>
  <si>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</si>
  <si>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</si>
  <si>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</si>
  <si>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</si>
  <si>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</si>
  <si>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</si>
  <si>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</si>
  <si>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</si>
  <si>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</si>
  <si>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</si>
  <si>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</si>
  <si>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</si>
  <si>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</si>
  <si>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</si>
  <si>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</si>
  <si>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</si>
  <si>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</si>
  <si>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</si>
  <si>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</si>
  <si>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</si>
  <si>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</si>
  <si>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</si>
  <si>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</si>
  <si>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</si>
  <si>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</si>
  <si>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</si>
  <si>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</si>
  <si>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</si>
  <si>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</si>
  <si>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</si>
  <si>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</si>
  <si>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</si>
  <si>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</si>
  <si>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</si>
  <si>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</si>
  <si>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</si>
  <si>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</si>
  <si>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</si>
  <si>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</si>
  <si>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</si>
  <si>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</si>
  <si>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</si>
  <si>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</si>
  <si>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</si>
  <si>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</si>
  <si>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</si>
  <si>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</si>
  <si>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</si>
  <si>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</si>
  <si>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</si>
  <si>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</si>
  <si>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</si>
  <si>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</si>
  <si>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</si>
  <si>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</si>
  <si>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</si>
  <si>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</si>
  <si>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</si>
  <si>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</si>
  <si>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</si>
  <si>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</si>
  <si>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</si>
  <si>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</si>
  <si>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</si>
  <si>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</si>
  <si>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</si>
  <si>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</si>
  <si>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</si>
  <si>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</si>
  <si>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</si>
  <si>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</si>
  <si>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</si>
  <si>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</si>
  <si>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</si>
  <si>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</si>
  <si>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</si>
  <si>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</si>
  <si>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</si>
  <si>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</si>
  <si>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</si>
  <si>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</si>
  <si>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</si>
  <si>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</si>
  <si>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</si>
  <si>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</si>
  <si>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</si>
  <si>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</si>
  <si>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</si>
  <si>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</si>
  <si>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</si>
  <si>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</si>
  <si>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</si>
  <si>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</si>
  <si>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</si>
  <si>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</si>
  <si>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</si>
  <si>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</si>
  <si>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</si>
  <si>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</si>
  <si>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</si>
  <si>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</si>
  <si>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</si>
  <si>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</si>
  <si>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</si>
  <si>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</si>
  <si>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</si>
  <si>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</si>
  <si>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</si>
  <si>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</si>
  <si>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</si>
  <si>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</si>
  <si>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</si>
  <si>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</si>
  <si>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</si>
  <si>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</si>
  <si>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</si>
  <si>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</si>
  <si>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</si>
  <si>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</si>
  <si>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</si>
  <si>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</si>
  <si>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</si>
  <si>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</si>
  <si>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</si>
  <si>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</si>
  <si>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</si>
  <si>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</si>
  <si>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</si>
  <si>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</si>
  <si>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</si>
  <si>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</si>
  <si>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</si>
  <si>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</si>
  <si>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</si>
  <si>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</si>
  <si>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</si>
  <si>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</si>
  <si>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</si>
  <si>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</si>
  <si>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</si>
  <si>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</si>
  <si>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</si>
  <si>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</si>
  <si>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</si>
  <si>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</si>
  <si>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</si>
  <si>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</si>
  <si>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</si>
  <si>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</si>
  <si>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</si>
  <si>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</si>
  <si>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</si>
  <si>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</si>
  <si>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</si>
  <si>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</si>
  <si>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</si>
  <si>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</si>
  <si>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</si>
  <si>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</si>
  <si>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</si>
  <si>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</si>
  <si>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</si>
  <si>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</si>
  <si>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</si>
  <si>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</si>
  <si>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</si>
  <si>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</si>
  <si>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</si>
  <si>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</si>
  <si>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</si>
  <si>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</si>
  <si>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</si>
  <si>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</si>
  <si>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</si>
  <si>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</si>
  <si>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</si>
  <si>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</si>
  <si>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</si>
  <si>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</si>
  <si>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</si>
  <si>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</si>
  <si>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</si>
  <si>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</si>
  <si>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</si>
  <si>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</si>
  <si>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</si>
  <si>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</si>
  <si>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</si>
  <si>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</si>
  <si>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</si>
  <si>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</si>
  <si>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</si>
  <si>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</si>
  <si>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</si>
  <si>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</si>
  <si>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</si>
  <si>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</si>
  <si>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</si>
  <si>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</si>
  <si>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</si>
  <si>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</si>
  <si>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</si>
  <si>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</si>
  <si>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</si>
  <si>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</si>
  <si>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</si>
  <si>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</si>
  <si>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</si>
  <si>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</si>
  <si>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</si>
  <si>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</si>
  <si>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</si>
  <si>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</si>
  <si>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</si>
  <si>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</si>
  <si>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</si>
  <si>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</si>
  <si>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</si>
  <si>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</si>
  <si>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</si>
  <si>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</si>
  <si>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</si>
  <si>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</si>
  <si>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</si>
  <si>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</si>
  <si>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</si>
  <si>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</si>
  <si>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</si>
  <si>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</si>
  <si>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</si>
  <si>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</si>
  <si>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</si>
  <si>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</si>
  <si>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</si>
  <si>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</si>
  <si>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</si>
  <si>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</si>
  <si>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</si>
  <si>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</si>
  <si>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</si>
  <si>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</si>
  <si>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</si>
  <si>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</si>
  <si>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</si>
  <si>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</si>
  <si>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</si>
  <si>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</si>
  <si>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</si>
  <si>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</si>
  <si>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</si>
  <si>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</si>
  <si>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</si>
  <si>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</si>
  <si>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</si>
  <si>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</si>
  <si>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</si>
  <si>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</si>
  <si>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</si>
  <si>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</si>
  <si>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</si>
  <si>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</si>
  <si>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</si>
  <si>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</si>
  <si>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</si>
  <si>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</si>
  <si>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</si>
  <si>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</si>
  <si>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</si>
  <si>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</si>
  <si>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</si>
  <si>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</si>
  <si>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</si>
  <si>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</si>
  <si>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</si>
  <si>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</si>
  <si>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</si>
  <si>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</si>
  <si>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</si>
  <si>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</si>
  <si>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</si>
  <si>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</si>
  <si>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</si>
  <si>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</si>
  <si>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</si>
  <si>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</si>
  <si>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</si>
  <si>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</si>
  <si>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</si>
  <si>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</si>
  <si>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</si>
  <si>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</si>
  <si>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</si>
  <si>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</si>
  <si>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</si>
  <si>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</si>
  <si>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</si>
  <si>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</si>
  <si>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</si>
  <si>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</si>
  <si>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</si>
  <si>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</si>
  <si>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</si>
  <si>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</si>
  <si>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</si>
  <si>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</si>
  <si>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</si>
  <si>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</si>
  <si>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</si>
  <si>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</si>
  <si>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</si>
  <si>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</si>
  <si>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</si>
  <si>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</si>
  <si>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</si>
  <si>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</si>
  <si>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</si>
  <si>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</si>
  <si>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</si>
  <si>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</si>
  <si>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</si>
  <si>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</si>
  <si>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</si>
  <si>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</si>
  <si>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</si>
  <si>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</si>
  <si>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</si>
  <si>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</si>
  <si>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</si>
  <si>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</si>
  <si>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</si>
  <si>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</si>
  <si>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</si>
  <si>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</si>
  <si>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</si>
  <si>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</si>
  <si>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</si>
  <si>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</si>
  <si>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</si>
  <si>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</si>
  <si>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</si>
  <si>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</si>
  <si>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</si>
  <si>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</si>
  <si>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</si>
  <si>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</si>
  <si>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</si>
  <si>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</si>
  <si>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</si>
  <si>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</si>
  <si>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</si>
  <si>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</si>
  <si>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</si>
  <si>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</si>
  <si>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</si>
  <si>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</si>
  <si>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</si>
  <si>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</si>
  <si>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</si>
  <si>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</si>
  <si>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</si>
  <si>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</si>
  <si>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</si>
  <si>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</si>
  <si>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</si>
  <si>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</si>
  <si>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</si>
  <si>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</si>
  <si>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</si>
  <si>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</si>
  <si>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</si>
  <si>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</si>
  <si>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</si>
  <si>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</si>
  <si>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</si>
  <si>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</si>
  <si>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</si>
  <si>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</si>
  <si>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</si>
  <si>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</si>
  <si>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</si>
  <si>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</si>
  <si>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</si>
  <si>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</si>
  <si>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</si>
  <si>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</si>
  <si>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</si>
  <si>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</si>
  <si>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</si>
  <si>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</si>
  <si>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</si>
  <si>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</si>
  <si>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</si>
  <si>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</si>
  <si>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</si>
  <si>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</si>
  <si>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</si>
  <si>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</si>
  <si>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</si>
  <si>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</si>
  <si>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</si>
  <si>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</si>
  <si>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</si>
  <si>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</si>
  <si>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</si>
  <si>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</si>
  <si>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</si>
  <si>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</si>
  <si>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</si>
  <si>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</si>
  <si>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</si>
  <si>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</si>
  <si>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</si>
  <si>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</si>
  <si>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</si>
  <si>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</si>
  <si>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</si>
  <si>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</si>
  <si>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</si>
  <si>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</si>
  <si>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</si>
  <si>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</si>
  <si>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</si>
  <si>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</si>
  <si>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</si>
  <si>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</si>
  <si>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</si>
  <si>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</si>
  <si>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</si>
  <si>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</si>
  <si>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</si>
  <si>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</si>
  <si>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</si>
  <si>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</si>
  <si>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</si>
  <si>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</si>
  <si>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</si>
  <si>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</si>
  <si>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</si>
  <si>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</si>
  <si>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</si>
  <si>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</si>
  <si>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</si>
  <si>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</si>
  <si>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</si>
  <si>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</si>
  <si>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</si>
  <si>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</si>
  <si>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</si>
  <si>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</si>
  <si>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</si>
  <si>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</si>
  <si>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</si>
  <si>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</si>
  <si>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</si>
  <si>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</si>
  <si>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</si>
  <si>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</si>
  <si>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</si>
  <si>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</si>
  <si>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</si>
  <si>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</si>
  <si>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</si>
  <si>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</si>
  <si>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</si>
  <si>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</si>
  <si>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</si>
  <si>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</si>
  <si>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</si>
  <si>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</si>
  <si>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</si>
  <si>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</si>
  <si>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</si>
  <si>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</si>
  <si>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</si>
  <si>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</si>
  <si>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</si>
  <si>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</si>
  <si>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</si>
  <si>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</si>
  <si>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</si>
  <si>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</si>
  <si>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</si>
  <si>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</si>
  <si>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</si>
  <si>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</si>
  <si>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</si>
  <si>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</si>
  <si>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</si>
  <si>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</si>
  <si>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</si>
  <si>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</si>
  <si>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</si>
  <si>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</si>
  <si>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</si>
  <si>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</si>
  <si>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</si>
  <si>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</si>
  <si>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</si>
  <si>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</si>
  <si>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</si>
  <si>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</si>
  <si>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</si>
  <si>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</si>
  <si>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</si>
  <si>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</si>
  <si>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</si>
  <si>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</si>
  <si>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</si>
  <si>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</si>
  <si>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</si>
  <si>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</si>
  <si>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</si>
  <si>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</si>
  <si>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</si>
  <si>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</si>
  <si>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</si>
  <si>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</si>
  <si>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</si>
  <si>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</si>
  <si>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</si>
  <si>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</si>
  <si>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</si>
  <si>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</si>
  <si>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</si>
  <si>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</si>
  <si>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</si>
  <si>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</si>
  <si>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</si>
  <si>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</si>
  <si>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</si>
  <si>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</si>
  <si>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</si>
  <si>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</si>
  <si>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</si>
  <si>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</si>
  <si>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</si>
  <si>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</si>
  <si>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</si>
  <si>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</si>
  <si>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</si>
  <si>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</si>
  <si>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</si>
  <si>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</si>
  <si>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</si>
  <si>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</si>
  <si>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</si>
  <si>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</si>
  <si>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</si>
  <si>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</si>
  <si>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</si>
  <si>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</si>
  <si>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</si>
  <si>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</si>
  <si>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</si>
  <si>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</si>
  <si>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</si>
  <si>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</si>
  <si>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</si>
  <si>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</si>
  <si>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</si>
  <si>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</si>
  <si>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</si>
  <si>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</si>
  <si>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</si>
  <si>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</si>
  <si>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</si>
  <si>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</si>
  <si>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</si>
  <si>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</si>
  <si>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</si>
  <si>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</si>
  <si>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</si>
  <si>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</si>
  <si>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</si>
  <si>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</si>
  <si>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</si>
  <si>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</si>
  <si>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</si>
  <si>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</si>
  <si>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</si>
  <si>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</si>
  <si>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</si>
  <si>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</si>
  <si>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</si>
  <si>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</si>
  <si>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</si>
  <si>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</si>
  <si>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</si>
  <si>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</si>
  <si>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</si>
  <si>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</si>
  <si>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</si>
  <si>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</si>
  <si>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</si>
  <si>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</si>
  <si>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</si>
  <si>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</si>
  <si>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</si>
  <si>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</si>
  <si>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</si>
  <si>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</si>
  <si>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</si>
  <si>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</si>
  <si>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</si>
  <si>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</si>
  <si>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</si>
  <si>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</si>
  <si>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</si>
  <si>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</si>
  <si>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</si>
  <si>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</si>
  <si>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</si>
  <si>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</si>
  <si>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</si>
  <si>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</si>
  <si>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</si>
  <si>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</si>
  <si>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</si>
  <si>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</si>
  <si>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</si>
  <si>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</si>
  <si>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</si>
  <si>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</si>
  <si>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</si>
  <si>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</si>
  <si>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</si>
  <si>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</si>
  <si>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</si>
  <si>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</si>
  <si>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</si>
  <si>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</si>
  <si>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</si>
  <si>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</si>
  <si>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</si>
  <si>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</si>
  <si>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</si>
  <si>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</si>
  <si>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</si>
  <si>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</si>
  <si>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</si>
  <si>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</si>
  <si>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</si>
  <si>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</si>
  <si>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</si>
  <si>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</si>
  <si>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</si>
  <si>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</si>
  <si>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</si>
  <si>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</si>
  <si>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</si>
  <si>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</si>
  <si>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</si>
  <si>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</si>
  <si>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</si>
  <si>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</si>
  <si>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</si>
  <si>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</si>
  <si>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</si>
  <si>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</si>
  <si>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</si>
  <si>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</si>
  <si>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</si>
  <si>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</si>
  <si>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</si>
  <si>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</si>
  <si>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</si>
  <si>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</si>
  <si>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</si>
  <si>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</si>
  <si>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</si>
  <si>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</si>
  <si>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</si>
  <si>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</si>
  <si>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</si>
  <si>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</si>
  <si>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</si>
  <si>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</si>
  <si>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</si>
  <si>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</si>
  <si>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</si>
  <si>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</si>
  <si>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</si>
  <si>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</si>
  <si>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</si>
  <si>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</si>
  <si>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</si>
  <si>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</si>
  <si>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</si>
  <si>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</si>
  <si>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</si>
  <si>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</si>
  <si>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</si>
  <si>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</si>
  <si>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</si>
  <si>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</si>
  <si>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</si>
  <si>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</si>
  <si>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</si>
  <si>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</si>
  <si>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</si>
  <si>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</si>
  <si>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</si>
  <si>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</si>
  <si>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</si>
  <si>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</si>
  <si>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</si>
  <si>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</si>
  <si>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</si>
  <si>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</si>
  <si>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</si>
  <si>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</si>
  <si>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</si>
  <si>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</si>
  <si>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</si>
  <si>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</si>
  <si>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</si>
  <si>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</si>
  <si>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</si>
  <si>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</si>
  <si>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</si>
  <si>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</si>
  <si>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</si>
  <si>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</si>
  <si>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</si>
  <si>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</si>
  <si>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</si>
  <si>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</si>
  <si>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</si>
  <si>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</si>
  <si>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</si>
  <si>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</si>
  <si>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</si>
  <si>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</si>
  <si>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</si>
  <si>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</si>
  <si>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</si>
  <si>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</si>
  <si>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</si>
  <si>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</si>
  <si>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</si>
  <si>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</si>
  <si>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</si>
  <si>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</si>
  <si>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</si>
  <si>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</si>
  <si>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</si>
  <si>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</si>
  <si>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</si>
  <si>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</si>
  <si>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</si>
  <si>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</si>
  <si>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</si>
  <si>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</si>
  <si>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</si>
  <si>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</si>
  <si>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</si>
  <si>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</si>
  <si>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</si>
  <si>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</si>
  <si>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</si>
  <si>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</si>
  <si>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</si>
  <si>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</si>
  <si>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</si>
  <si>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</si>
  <si>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</si>
  <si>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</si>
  <si>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</si>
  <si>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</si>
  <si>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</si>
  <si>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</si>
  <si>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</si>
  <si>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</si>
  <si>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</si>
  <si>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</si>
  <si>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</si>
  <si>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</si>
  <si>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</si>
  <si>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</si>
  <si>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</si>
  <si>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</si>
  <si>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</si>
  <si>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</si>
  <si>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</si>
  <si>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</si>
  <si>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</si>
  <si>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</si>
  <si>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</si>
  <si>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</si>
  <si>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</si>
  <si>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</si>
  <si>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</si>
  <si>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</si>
  <si>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</si>
  <si>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</si>
  <si>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</si>
  <si>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</si>
  <si>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</si>
  <si>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</si>
  <si>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</si>
  <si>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</si>
  <si>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</si>
  <si>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</si>
  <si>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</si>
  <si>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</si>
  <si>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</si>
  <si>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</si>
  <si>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</si>
  <si>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</si>
  <si>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</si>
  <si>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</si>
  <si>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</si>
  <si>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</si>
  <si>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</si>
  <si>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</si>
  <si>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</si>
  <si>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</si>
  <si>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</si>
  <si>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</si>
  <si>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</si>
  <si>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</si>
  <si>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</si>
  <si>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</si>
  <si>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</si>
  <si>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</si>
  <si>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</si>
  <si>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</si>
  <si>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</si>
  <si>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</si>
  <si>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</si>
  <si>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</si>
  <si>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</si>
  <si>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</si>
  <si>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</si>
  <si>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</si>
  <si>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</si>
  <si>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</si>
  <si>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</si>
  <si>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</si>
  <si>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</si>
  <si>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</si>
  <si>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</si>
  <si>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</si>
  <si>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</si>
  <si>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</si>
  <si>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</si>
  <si>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</si>
  <si>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</si>
  <si>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</si>
  <si>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</si>
  <si>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</si>
  <si>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</si>
  <si>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</si>
  <si>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</si>
  <si>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</si>
  <si>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</si>
  <si>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</si>
  <si>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</si>
  <si>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</si>
  <si>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</si>
  <si>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</si>
  <si>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</si>
  <si>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</si>
  <si>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</si>
  <si>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</si>
  <si>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</si>
  <si>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</si>
  <si>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</si>
  <si>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</si>
  <si>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</si>
  <si>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</si>
  <si>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</si>
  <si>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</si>
  <si>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</si>
  <si>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</si>
  <si>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</si>
  <si>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</si>
  <si>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</si>
  <si>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</si>
  <si>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</si>
  <si>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</si>
  <si>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</si>
  <si>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</si>
  <si>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</si>
  <si>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</si>
  <si>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</si>
  <si>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</si>
  <si>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</si>
  <si>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</si>
  <si>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</si>
  <si>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</si>
  <si>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</si>
  <si>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</si>
  <si>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</si>
  <si>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</si>
  <si>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</si>
  <si>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</si>
  <si>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</si>
  <si>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</si>
  <si>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</si>
  <si>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</si>
  <si>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</si>
  <si>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</si>
  <si>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</si>
  <si>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</si>
  <si>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</si>
  <si>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</si>
  <si>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</si>
  <si>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</si>
  <si>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</si>
  <si>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</si>
  <si>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</si>
  <si>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</si>
  <si>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</si>
  <si>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</si>
  <si>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</si>
  <si>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</si>
  <si>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</si>
  <si>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</si>
  <si>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</si>
  <si>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</si>
  <si>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</si>
  <si>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</si>
  <si>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</si>
  <si>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</si>
  <si>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</si>
  <si>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</si>
  <si>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</si>
  <si>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</si>
  <si>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</si>
  <si>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</si>
  <si>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</si>
  <si>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</si>
  <si>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</si>
  <si>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</si>
  <si>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</si>
  <si>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</si>
  <si>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</si>
  <si>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</si>
  <si>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</si>
  <si>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</si>
  <si>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</si>
  <si>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</si>
  <si>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</si>
  <si>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</si>
  <si>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</si>
  <si>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</si>
  <si>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</si>
  <si>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</si>
  <si>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</si>
  <si>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</si>
  <si>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</si>
  <si>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</si>
  <si>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</si>
  <si>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</si>
  <si>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</si>
  <si>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</si>
  <si>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</si>
  <si>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</si>
  <si>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</si>
  <si>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</si>
  <si>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</si>
  <si>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</si>
  <si>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</si>
  <si>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</si>
  <si>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</si>
  <si>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</si>
  <si>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</si>
  <si>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</si>
  <si>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</si>
  <si>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</si>
  <si>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</si>
  <si>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</si>
  <si>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</si>
  <si>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</si>
  <si>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</si>
  <si>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</si>
  <si>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</si>
  <si>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</si>
  <si>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</si>
  <si>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</si>
  <si>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</si>
  <si>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</si>
  <si>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</si>
  <si>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</si>
  <si>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</si>
  <si>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</si>
  <si>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</si>
  <si>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</si>
  <si>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</si>
  <si>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</si>
  <si>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</si>
  <si>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</si>
  <si>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</si>
  <si>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</si>
  <si>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</si>
  <si>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</si>
  <si>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</si>
  <si>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</si>
  <si>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</si>
  <si>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</si>
  <si>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</si>
  <si>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</si>
  <si>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</si>
  <si>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</si>
  <si>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</si>
  <si>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</si>
  <si>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</si>
  <si>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</si>
  <si>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</si>
  <si>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</si>
  <si>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</si>
  <si>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</si>
  <si>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</si>
  <si>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</si>
  <si>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</si>
  <si>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</si>
  <si>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</si>
  <si>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</si>
  <si>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</si>
  <si>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</si>
  <si>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</si>
  <si>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</si>
  <si>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</si>
  <si>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</si>
  <si>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</si>
  <si>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</si>
  <si>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</si>
  <si>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</si>
  <si>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</si>
  <si>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</si>
  <si>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</si>
  <si>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</si>
  <si>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</si>
  <si>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</si>
  <si>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</si>
  <si>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</si>
  <si>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</si>
  <si>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</si>
  <si>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</si>
  <si>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</si>
  <si>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</si>
  <si>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</si>
  <si>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</si>
  <si>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</si>
  <si>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</si>
  <si>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</si>
  <si>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</si>
  <si>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</si>
  <si>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</si>
  <si>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</si>
  <si>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</si>
  <si>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</si>
  <si>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</si>
  <si>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</si>
  <si>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</si>
  <si>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</si>
  <si>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</si>
  <si>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</si>
  <si>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</si>
  <si>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</si>
  <si>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</si>
  <si>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</si>
  <si>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</si>
  <si>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</si>
  <si>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</si>
  <si>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</si>
  <si>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</si>
  <si>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</si>
  <si>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</si>
  <si>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</si>
  <si>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</si>
  <si>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</si>
  <si>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</si>
  <si>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</si>
  <si>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</si>
  <si>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</si>
  <si>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</si>
  <si>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</si>
  <si>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</si>
  <si>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</si>
  <si>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</si>
  <si>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</si>
  <si>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</si>
  <si>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</si>
  <si>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</si>
  <si>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</si>
  <si>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</si>
  <si>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</si>
  <si>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</si>
  <si>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</si>
  <si>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</si>
  <si>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</si>
  <si>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</si>
  <si>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</si>
  <si>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</si>
  <si>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</si>
  <si>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</si>
  <si>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</si>
  <si>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</si>
  <si>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</si>
  <si>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</si>
  <si>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</si>
  <si>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</si>
  <si>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</si>
  <si>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</si>
  <si>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</si>
  <si>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</si>
  <si>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</si>
  <si>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</si>
  <si>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</si>
  <si>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</si>
  <si>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</si>
  <si>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</si>
  <si>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</si>
  <si>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</si>
  <si>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</si>
  <si>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</si>
  <si>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</si>
  <si>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</si>
  <si>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</si>
  <si>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</si>
  <si>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</si>
  <si>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</si>
  <si>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</si>
  <si>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</si>
  <si>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</si>
  <si>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</si>
  <si>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</si>
  <si>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</si>
  <si>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</si>
  <si>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</si>
  <si>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</si>
  <si>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</si>
  <si>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</si>
  <si>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</si>
  <si>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</si>
  <si>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</si>
  <si>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</si>
  <si>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</si>
  <si>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</si>
  <si>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</si>
  <si>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</si>
  <si>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</si>
  <si>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</si>
  <si>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</si>
  <si>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</si>
  <si>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</si>
  <si>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</si>
  <si>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</si>
  <si>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</si>
  <si>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</si>
  <si>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</si>
  <si>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</si>
  <si>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</si>
  <si>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</si>
  <si>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</si>
  <si>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</si>
  <si>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</si>
  <si>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</si>
  <si>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</si>
  <si>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</si>
  <si>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</si>
  <si>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</si>
  <si>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</si>
  <si>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</si>
  <si>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</si>
  <si>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</si>
  <si>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</si>
  <si>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</si>
  <si>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</si>
  <si>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</si>
  <si>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</si>
  <si>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</si>
  <si>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</si>
  <si>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</si>
  <si>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</si>
  <si>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</si>
  <si>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</si>
  <si>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</si>
  <si>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</si>
  <si>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</si>
  <si>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</si>
  <si>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</si>
  <si>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</si>
  <si>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</si>
  <si>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</si>
  <si>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</si>
  <si>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</si>
  <si>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</si>
  <si>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</si>
  <si>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</si>
  <si>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</si>
  <si>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</si>
  <si>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</si>
  <si>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</si>
  <si>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</si>
  <si>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</si>
  <si>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</si>
  <si>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</si>
  <si>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</si>
  <si>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</si>
  <si>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</si>
  <si>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</si>
  <si>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</si>
  <si>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</si>
  <si>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</si>
  <si>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</si>
  <si>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</si>
  <si>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</si>
  <si>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</si>
  <si>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</si>
  <si>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</si>
  <si>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</si>
  <si>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</si>
  <si>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</si>
  <si>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</si>
  <si>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</si>
  <si>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</si>
  <si>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</si>
  <si>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</si>
  <si>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</si>
  <si>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</si>
  <si>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</si>
  <si>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</si>
  <si>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</si>
  <si>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</si>
  <si>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</si>
  <si>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</si>
  <si>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</si>
  <si>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</si>
  <si>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</si>
  <si>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</si>
  <si>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</si>
  <si>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</si>
  <si>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</si>
  <si>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</si>
  <si>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</si>
  <si>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</si>
  <si>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</si>
  <si>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</si>
  <si>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</si>
  <si>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</si>
  <si>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</si>
  <si>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</si>
  <si>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</si>
  <si>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</si>
  <si>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</si>
  <si>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</si>
  <si>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</si>
  <si>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</si>
  <si>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</si>
  <si>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</si>
  <si>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</si>
  <si>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</si>
  <si>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</si>
  <si>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</si>
  <si>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</si>
  <si>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</si>
  <si>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</si>
  <si>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</si>
  <si>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</si>
  <si>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</si>
  <si>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</si>
  <si>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</si>
  <si>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</si>
  <si>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</si>
  <si>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</si>
  <si>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</si>
  <si>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</si>
  <si>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</si>
  <si>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</si>
  <si>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</si>
  <si>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</si>
  <si>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</si>
  <si>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</si>
  <si>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</si>
  <si>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</si>
  <si>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</si>
  <si>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</si>
  <si>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</si>
  <si>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</si>
  <si>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</si>
  <si>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</si>
  <si>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</si>
  <si>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</si>
  <si>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</si>
  <si>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</si>
  <si>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</si>
  <si>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</si>
  <si>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</si>
  <si>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</si>
  <si>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</si>
  <si>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</si>
  <si>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</si>
  <si>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</si>
  <si>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</si>
  <si>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</si>
  <si>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</si>
  <si>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</si>
  <si>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</si>
  <si>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</si>
  <si>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</si>
  <si>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</si>
  <si>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</si>
  <si>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</si>
  <si>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</si>
  <si>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</si>
  <si>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</si>
  <si>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</si>
  <si>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</si>
  <si>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</si>
  <si>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</si>
  <si>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</si>
  <si>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</si>
  <si>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</si>
  <si>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</si>
  <si>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</si>
  <si>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</si>
  <si>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</si>
  <si>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</si>
  <si>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</si>
  <si>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</si>
  <si>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</si>
  <si>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</si>
  <si>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</si>
  <si>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</si>
  <si>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</si>
  <si>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</si>
  <si>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</si>
  <si>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</si>
  <si>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</si>
  <si>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</si>
  <si>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</si>
  <si>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</si>
  <si>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</si>
  <si>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</si>
  <si>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</si>
  <si>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</si>
  <si>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</si>
  <si>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</si>
  <si>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</si>
  <si>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</si>
  <si>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</si>
  <si>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</si>
  <si>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</si>
  <si>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</si>
  <si>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</si>
  <si>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</si>
  <si>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</si>
  <si>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</si>
  <si>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</si>
  <si>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</si>
  <si>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</si>
  <si>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</si>
  <si>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</si>
  <si>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</si>
  <si>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</si>
  <si>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</si>
  <si>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</si>
  <si>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</si>
  <si>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</si>
  <si>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</si>
  <si>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</si>
  <si>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</si>
  <si>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</si>
  <si>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</si>
  <si>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</si>
  <si>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</si>
  <si>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</si>
  <si>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</si>
  <si>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</si>
  <si>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</si>
  <si>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</si>
  <si>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</si>
  <si>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</si>
  <si>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</si>
  <si>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</si>
  <si>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</si>
  <si>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</si>
  <si>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</si>
  <si>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</si>
  <si>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</si>
  <si>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</si>
  <si>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</si>
  <si>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</si>
  <si>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</si>
  <si>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</si>
  <si>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</si>
  <si>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</si>
  <si>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</si>
  <si>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</si>
  <si>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</si>
  <si>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</si>
  <si>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</si>
  <si>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</si>
  <si>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</si>
  <si>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</si>
  <si>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</si>
  <si>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</si>
  <si>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</si>
  <si>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</si>
  <si>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</si>
  <si>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</si>
  <si>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</si>
  <si>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</si>
  <si>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</si>
  <si>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</si>
  <si>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</si>
  <si>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</si>
  <si>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</si>
  <si>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</si>
  <si>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</si>
  <si>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</si>
  <si>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</si>
  <si>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</si>
  <si>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</si>
  <si>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</si>
  <si>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</si>
  <si>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</si>
  <si>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</si>
  <si>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</si>
  <si>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</si>
  <si>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</si>
  <si>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</si>
  <si>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</si>
  <si>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</si>
  <si>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</si>
  <si>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</si>
  <si>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</si>
  <si>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</si>
  <si>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</si>
  <si>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</si>
  <si>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</si>
  <si>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</si>
  <si>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</si>
  <si>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</si>
  <si>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</si>
  <si>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</si>
  <si>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</si>
  <si>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</si>
  <si>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</si>
  <si>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</si>
  <si>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</si>
  <si>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</si>
  <si>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</si>
  <si>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</si>
  <si>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</si>
  <si>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</si>
  <si>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</si>
  <si>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</si>
  <si>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</si>
  <si>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</si>
  <si>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</si>
  <si>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</si>
  <si>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</si>
  <si>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</si>
  <si>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</si>
  <si>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</si>
  <si>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</si>
  <si>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</si>
  <si>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</si>
  <si>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</si>
  <si>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</si>
  <si>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</si>
  <si>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</si>
  <si>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</si>
  <si>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</si>
  <si>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</si>
  <si>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</si>
  <si>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</si>
  <si>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</si>
  <si>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</si>
  <si>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</si>
  <si>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</si>
  <si>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</si>
  <si>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</si>
  <si>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</si>
  <si>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</si>
  <si>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</si>
  <si>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</si>
  <si>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</si>
  <si>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</si>
  <si>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</si>
  <si>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</si>
  <si>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</si>
  <si>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</si>
  <si>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</si>
  <si>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</si>
  <si>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</si>
  <si>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</si>
  <si>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</si>
  <si>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</si>
  <si>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</si>
  <si>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</si>
  <si>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</si>
  <si>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</si>
  <si>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</si>
  <si>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</si>
  <si>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</si>
  <si>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</si>
  <si>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</si>
  <si>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</si>
  <si>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</si>
  <si>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</si>
  <si>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</si>
  <si>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</si>
  <si>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</si>
  <si>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</si>
  <si>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</si>
  <si>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</si>
  <si>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</si>
  <si>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</si>
  <si>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</si>
  <si>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</si>
  <si>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</si>
  <si>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</si>
  <si>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</si>
  <si>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</si>
  <si>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</si>
  <si>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</si>
  <si>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</si>
  <si>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</si>
  <si>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</si>
  <si>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</si>
  <si>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</si>
  <si>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</si>
  <si>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</si>
  <si>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</si>
  <si>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</si>
  <si>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</si>
  <si>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</si>
  <si>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</si>
  <si>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</si>
  <si>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</si>
  <si>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</si>
  <si>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</si>
  <si>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</si>
  <si>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</si>
  <si>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</si>
  <si>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</si>
  <si>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</si>
  <si>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</si>
  <si>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</si>
  <si>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</si>
  <si>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</si>
  <si>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</si>
  <si>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</si>
  <si>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</si>
  <si>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</si>
  <si>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</si>
  <si>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</si>
  <si>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</si>
  <si>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</si>
  <si>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</si>
  <si>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</si>
  <si>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</si>
  <si>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</si>
  <si>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</si>
  <si>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</si>
  <si>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</si>
  <si>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</si>
  <si>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</si>
  <si>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</si>
  <si>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</si>
  <si>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</si>
  <si>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</si>
  <si>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</si>
  <si>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</si>
  <si>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</si>
  <si>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</si>
  <si>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</si>
  <si>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</si>
  <si>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</si>
  <si>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</si>
  <si>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</si>
  <si>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</si>
  <si>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</si>
  <si>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</si>
  <si>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</si>
  <si>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</si>
  <si>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</si>
  <si>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</si>
  <si>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</si>
  <si>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</si>
  <si>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</si>
  <si>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</si>
  <si>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</si>
  <si>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</si>
  <si>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</si>
  <si>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</si>
  <si>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</si>
  <si>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</si>
  <si>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</si>
  <si>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</si>
  <si>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</si>
  <si>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</si>
  <si>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</si>
  <si>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</si>
  <si>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</si>
  <si>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</si>
  <si>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</si>
  <si>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</si>
  <si>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</si>
  <si>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</si>
  <si>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</si>
  <si>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</si>
  <si>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</si>
  <si>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</si>
  <si>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</si>
  <si>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</si>
  <si>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</si>
  <si>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</si>
  <si>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</si>
  <si>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</si>
  <si>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</si>
  <si>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</si>
  <si>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</si>
  <si>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</si>
  <si>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</si>
  <si>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</si>
  <si>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</si>
  <si>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</si>
  <si>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</si>
  <si>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</si>
  <si>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</si>
  <si>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</si>
  <si>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</si>
  <si>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</si>
  <si>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</si>
  <si>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</si>
  <si>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</si>
  <si>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</si>
  <si>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</si>
  <si>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</si>
  <si>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</si>
  <si>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</si>
  <si>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</si>
  <si>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</si>
  <si>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</si>
  <si>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</si>
  <si>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</si>
  <si>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</si>
  <si>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</si>
  <si>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</si>
  <si>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</si>
  <si>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</si>
  <si>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</si>
  <si>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</si>
  <si>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</si>
  <si>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</si>
  <si>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</si>
  <si>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</si>
  <si>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</si>
  <si>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</si>
  <si>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</si>
  <si>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</si>
  <si>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</si>
  <si>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</si>
  <si>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</si>
  <si>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</si>
  <si>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</si>
  <si>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</si>
  <si>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</si>
  <si>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</si>
  <si>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</si>
  <si>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</si>
  <si>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</si>
  <si>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</si>
  <si>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</si>
  <si>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</si>
  <si>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</si>
  <si>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</si>
  <si>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</si>
  <si>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</si>
  <si>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</si>
  <si>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</si>
  <si>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</si>
  <si>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</si>
  <si>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</si>
  <si>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</si>
  <si>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</si>
  <si>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</si>
  <si>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</si>
  <si>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</si>
  <si>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</si>
  <si>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</si>
  <si>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</si>
  <si>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</si>
  <si>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</si>
  <si>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</si>
  <si>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</si>
  <si>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</si>
  <si>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</si>
  <si>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</si>
  <si>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</si>
  <si>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</si>
  <si>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</si>
  <si>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</si>
  <si>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</si>
  <si>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</si>
  <si>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</si>
  <si>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</si>
  <si>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</si>
  <si>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</si>
  <si>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</si>
  <si>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</si>
  <si>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</si>
  <si>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</si>
  <si>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</si>
  <si>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</si>
  <si>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</si>
  <si>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</si>
  <si>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</si>
  <si>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</si>
  <si>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</si>
  <si>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</si>
  <si>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</si>
  <si>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</si>
  <si>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</si>
  <si>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</si>
  <si>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</si>
  <si>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</si>
  <si>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</si>
  <si>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</si>
  <si>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</si>
  <si>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</si>
  <si>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</si>
  <si>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</si>
  <si>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</si>
  <si>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</si>
  <si>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</si>
  <si>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</si>
  <si>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</si>
  <si>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</si>
  <si>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</si>
  <si>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</si>
  <si>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</si>
  <si>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</si>
  <si>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</si>
  <si>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</si>
  <si>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</si>
  <si>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</si>
  <si>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</si>
  <si>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</si>
  <si>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</si>
  <si>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</si>
  <si>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</si>
  <si>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</si>
  <si>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</si>
  <si>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</si>
  <si>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</si>
  <si>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</si>
  <si>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</si>
  <si>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</si>
  <si>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</si>
  <si>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</si>
  <si>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</si>
  <si>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</si>
  <si>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</si>
  <si>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</si>
  <si>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</si>
  <si>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</si>
  <si>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</si>
  <si>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</si>
  <si>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</si>
  <si>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</si>
  <si>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</si>
  <si>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</si>
  <si>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</si>
  <si>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</si>
  <si>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</si>
  <si>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</si>
  <si>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</si>
  <si>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</si>
  <si>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</si>
  <si>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</si>
  <si>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</si>
  <si>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</si>
  <si>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</si>
  <si>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</si>
  <si>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</si>
  <si>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</si>
  <si>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</si>
  <si>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</si>
  <si>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</si>
  <si>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</si>
  <si>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</si>
  <si>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</si>
  <si>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</si>
  <si>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</si>
  <si>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</si>
  <si>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</si>
  <si>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</si>
  <si>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</si>
  <si>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</si>
  <si>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</si>
  <si>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</si>
  <si>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</si>
  <si>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</si>
  <si>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</si>
  <si>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</si>
  <si>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</si>
  <si>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</si>
  <si>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</si>
  <si>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</si>
  <si>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</si>
  <si>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</si>
  <si>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</si>
  <si>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</si>
  <si>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</si>
  <si>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</si>
  <si>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</si>
  <si>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</si>
  <si>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</si>
  <si>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</si>
  <si>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</si>
  <si>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</si>
  <si>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</si>
  <si>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</si>
  <si>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</si>
  <si>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</si>
  <si>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</si>
  <si>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</si>
  <si>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</si>
  <si>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</si>
  <si>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</si>
  <si>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</si>
  <si>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</si>
  <si>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</si>
  <si>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</si>
  <si>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</si>
  <si>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</si>
  <si>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</si>
  <si>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</si>
  <si>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</si>
  <si>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</si>
  <si>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</si>
  <si>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</si>
  <si>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</si>
  <si>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</si>
  <si>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</si>
  <si>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</si>
  <si>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</si>
  <si>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</si>
  <si>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</si>
  <si>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</si>
  <si>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</si>
  <si>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</si>
  <si>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</si>
  <si>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</si>
  <si>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</si>
  <si>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</si>
  <si>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</si>
  <si>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</si>
  <si>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</si>
  <si>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</si>
  <si>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</si>
  <si>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</si>
  <si>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</si>
  <si>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</si>
  <si>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</si>
  <si>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</si>
  <si>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</si>
  <si>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</si>
  <si>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</si>
  <si>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</si>
  <si>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</si>
  <si>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</si>
  <si>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</si>
  <si>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</si>
  <si>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</si>
  <si>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</si>
  <si>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</si>
  <si>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</si>
  <si>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</si>
  <si>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</si>
  <si>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</si>
  <si>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</si>
  <si>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</si>
  <si>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</si>
  <si>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</si>
  <si>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</si>
  <si>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</si>
  <si>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</si>
  <si>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</si>
  <si>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</si>
  <si>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</si>
  <si>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</si>
  <si>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</si>
  <si>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</si>
  <si>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</si>
  <si>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</si>
  <si>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</si>
  <si>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</si>
  <si>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</si>
  <si>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</si>
  <si>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</si>
  <si>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</si>
  <si>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</si>
  <si>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</si>
  <si>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</si>
  <si>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</si>
  <si>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</si>
  <si>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</si>
  <si>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</si>
  <si>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</si>
  <si>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</si>
  <si>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</si>
  <si>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</si>
  <si>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</si>
  <si>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</si>
  <si>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</si>
  <si>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</si>
  <si>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</si>
  <si>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</si>
  <si>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</si>
  <si>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</si>
  <si>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</si>
  <si>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</si>
  <si>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</si>
  <si>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</si>
  <si>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</si>
  <si>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</si>
  <si>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</si>
  <si>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</si>
  <si>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</si>
  <si>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</si>
  <si>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</si>
  <si>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</si>
  <si>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</si>
  <si>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</si>
  <si>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</si>
  <si>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</si>
  <si>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</si>
  <si>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</si>
  <si>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</si>
  <si>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</si>
  <si>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</si>
  <si>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</si>
  <si>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</si>
  <si>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</si>
  <si>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</si>
  <si>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</si>
  <si>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</si>
  <si>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</si>
  <si>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</si>
  <si>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</si>
  <si>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</si>
  <si>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</si>
  <si>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</si>
  <si>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</si>
  <si>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</si>
  <si>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</si>
  <si>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</si>
  <si>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</si>
  <si>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</si>
  <si>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</si>
  <si>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</si>
  <si>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</si>
  <si>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</si>
  <si>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</si>
  <si>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</si>
  <si>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</si>
  <si>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</si>
  <si>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</si>
  <si>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</si>
  <si>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</si>
  <si>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</si>
  <si>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</si>
  <si>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</si>
  <si>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</si>
  <si>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</si>
  <si>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</si>
  <si>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</si>
  <si>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</si>
  <si>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</si>
  <si>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</si>
  <si>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</si>
  <si>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</si>
  <si>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</si>
  <si>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</si>
  <si>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</si>
  <si>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</si>
  <si>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</si>
  <si>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</si>
  <si>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</si>
  <si>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</si>
  <si>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</si>
  <si>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</si>
  <si>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</si>
  <si>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</si>
  <si>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</si>
  <si>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</si>
  <si>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</si>
  <si>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</si>
  <si>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</si>
  <si>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</si>
  <si>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</si>
  <si>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</si>
  <si>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</si>
  <si>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</si>
  <si>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</si>
  <si>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</si>
  <si>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</si>
  <si>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</si>
  <si>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</si>
  <si>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</si>
  <si>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</si>
  <si>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</si>
  <si>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</si>
  <si>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</si>
  <si>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</si>
  <si>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</si>
  <si>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</si>
  <si>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</si>
  <si>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</si>
  <si>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</si>
  <si>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</si>
  <si>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</si>
  <si>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</si>
  <si>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</si>
  <si>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</si>
  <si>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</si>
  <si>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</si>
  <si>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</si>
  <si>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</si>
  <si>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</si>
  <si>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</si>
  <si>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</si>
  <si>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</si>
  <si>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</si>
  <si>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</si>
  <si>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</si>
  <si>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</si>
  <si>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</si>
  <si>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</si>
  <si>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</si>
  <si>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</si>
  <si>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</si>
  <si>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</si>
  <si>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</si>
  <si>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</si>
  <si>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</si>
  <si>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</si>
  <si>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</si>
  <si>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</si>
  <si>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</si>
  <si>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</si>
  <si>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</si>
  <si>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</si>
  <si>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</si>
  <si>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</si>
  <si>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</si>
  <si>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</si>
  <si>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</si>
  <si>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</si>
  <si>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</si>
  <si>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</si>
  <si>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</si>
  <si>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</si>
  <si>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</si>
  <si>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</si>
  <si>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</si>
  <si>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</si>
  <si>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</si>
  <si>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</si>
  <si>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</si>
  <si>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</si>
  <si>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</si>
  <si>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</si>
  <si>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</si>
  <si>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</si>
  <si>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</si>
  <si>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</si>
  <si>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</si>
  <si>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</si>
  <si>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</si>
  <si>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</si>
  <si>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</si>
  <si>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</si>
  <si>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</si>
  <si>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</si>
  <si>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</si>
  <si>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</si>
  <si>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</si>
  <si>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</si>
  <si>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</si>
  <si>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</si>
  <si>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</si>
  <si>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</si>
  <si>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</si>
  <si>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</si>
  <si>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</si>
  <si>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</si>
  <si>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</si>
  <si>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</si>
  <si>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</si>
  <si>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</si>
  <si>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</si>
  <si>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</si>
  <si>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</si>
  <si>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</si>
  <si>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</si>
  <si>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</si>
  <si>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</si>
  <si>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</si>
  <si>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</si>
  <si>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</si>
  <si>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</si>
  <si>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</si>
  <si>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</si>
  <si>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</si>
  <si>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</si>
  <si>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</si>
  <si>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</si>
  <si>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</si>
  <si>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</si>
  <si>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</si>
  <si>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</si>
  <si>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</si>
  <si>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</si>
  <si>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</si>
  <si>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</si>
  <si>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</si>
  <si>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</si>
  <si>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</si>
  <si>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</si>
  <si>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</si>
  <si>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</si>
  <si>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</si>
  <si>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</si>
  <si>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</si>
  <si>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</si>
  <si>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</si>
  <si>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</si>
  <si>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</si>
  <si>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</si>
  <si>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</si>
  <si>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</si>
  <si>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</si>
  <si>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</si>
  <si>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</si>
  <si>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</si>
  <si>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</si>
  <si>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</si>
  <si>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</si>
  <si>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</si>
  <si>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</si>
  <si>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</si>
  <si>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</si>
  <si>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</si>
  <si>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</si>
  <si>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</si>
  <si>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</si>
  <si>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</si>
  <si>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</si>
  <si>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</si>
  <si>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</si>
  <si>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</si>
  <si>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</si>
  <si>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</si>
  <si>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</si>
  <si>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</si>
  <si>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</si>
  <si>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</si>
  <si>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</si>
  <si>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</si>
  <si>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</si>
  <si>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</si>
  <si>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</si>
  <si>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</si>
  <si>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</si>
  <si>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</si>
  <si>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</si>
  <si>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</si>
  <si>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</si>
  <si>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</si>
  <si>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</si>
  <si>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</si>
  <si>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</si>
  <si>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</si>
  <si>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</si>
  <si>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</si>
  <si>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</si>
  <si>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</si>
  <si>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</si>
  <si>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</si>
  <si>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</si>
  <si>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</si>
  <si>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</si>
  <si>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</si>
  <si>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</si>
  <si>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</si>
  <si>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</si>
  <si>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</si>
  <si>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</si>
  <si>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</si>
  <si>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</si>
  <si>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</si>
  <si>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</si>
  <si>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</si>
  <si>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</si>
  <si>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</si>
  <si>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</si>
  <si>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</si>
  <si>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</si>
  <si>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</si>
  <si>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</si>
  <si>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</si>
  <si>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</si>
  <si>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</si>
  <si>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</si>
  <si>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</si>
  <si>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</si>
  <si>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</si>
  <si>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</si>
  <si>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</si>
  <si>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</si>
  <si>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</si>
  <si>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</si>
  <si>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</si>
  <si>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</si>
  <si>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</si>
  <si>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</si>
  <si>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</si>
  <si>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</si>
  <si>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</si>
  <si>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</si>
  <si>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</si>
  <si>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</si>
  <si>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</si>
  <si>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</si>
  <si>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</si>
  <si>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</si>
  <si>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</si>
  <si>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</si>
  <si>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</si>
  <si>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</si>
  <si>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</si>
  <si>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</si>
  <si>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</si>
  <si>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</si>
  <si>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</si>
  <si>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</si>
  <si>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</si>
  <si>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</si>
  <si>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</si>
  <si>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</si>
  <si>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</si>
  <si>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</si>
  <si>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</si>
  <si>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</si>
  <si>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</si>
  <si>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</si>
  <si>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</si>
  <si>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</si>
  <si>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</si>
  <si>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</si>
  <si>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</si>
  <si>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</si>
  <si>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</si>
  <si>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</si>
  <si>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</si>
  <si>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</si>
  <si>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</si>
  <si>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</si>
  <si>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</si>
  <si>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</si>
  <si>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</si>
  <si>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</si>
  <si>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</si>
  <si>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</si>
  <si>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</si>
  <si>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</si>
  <si>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</si>
  <si>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</si>
  <si>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</si>
  <si>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</si>
  <si>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</si>
  <si>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</si>
  <si>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</si>
  <si>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</si>
  <si>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</si>
  <si>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</si>
  <si>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</si>
  <si>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</si>
  <si>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</si>
  <si>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</si>
  <si>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</si>
  <si>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</si>
  <si>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</si>
  <si>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</si>
  <si>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</si>
  <si>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</si>
  <si>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</si>
  <si>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</si>
  <si>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</si>
  <si>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</si>
  <si>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</si>
  <si>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</si>
  <si>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</si>
  <si>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</si>
  <si>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</si>
  <si>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</si>
  <si>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</si>
  <si>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</si>
  <si>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</si>
  <si>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</si>
  <si>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</si>
  <si>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</si>
  <si>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</si>
  <si>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</si>
  <si>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</si>
  <si>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</si>
  <si>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</si>
  <si>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</si>
  <si>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</si>
  <si>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</si>
  <si>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</si>
  <si>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</si>
  <si>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</si>
  <si>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</si>
  <si>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</si>
  <si>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</si>
  <si>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</si>
  <si>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</si>
  <si>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</si>
  <si>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</si>
  <si>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</si>
  <si>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</si>
  <si>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</si>
  <si>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</si>
  <si>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</si>
  <si>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</si>
  <si>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</si>
  <si>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</si>
  <si>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</si>
  <si>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</si>
  <si>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</si>
  <si>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</si>
  <si>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</si>
  <si>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</si>
  <si>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</si>
  <si>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</si>
  <si>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</si>
  <si>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</si>
  <si>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</si>
  <si>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</si>
  <si>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</si>
  <si>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</si>
  <si>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</si>
  <si>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</si>
  <si>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</si>
  <si>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</si>
  <si>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</si>
  <si>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</si>
  <si>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</si>
  <si>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</si>
  <si>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</si>
  <si>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</si>
  <si>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</si>
  <si>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</si>
  <si>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</si>
  <si>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</si>
  <si>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</si>
  <si>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</si>
  <si>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</si>
  <si>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</si>
  <si>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</si>
  <si>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</si>
  <si>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</si>
  <si>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</si>
  <si>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</si>
  <si>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</si>
  <si>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</si>
  <si>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</si>
  <si>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</si>
  <si>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</si>
  <si>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</si>
  <si>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</si>
  <si>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</si>
  <si>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</si>
  <si>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</si>
  <si>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</si>
  <si>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</si>
  <si>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</si>
  <si>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</si>
  <si>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</si>
  <si>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</si>
  <si>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</si>
  <si>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</si>
  <si>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</si>
  <si>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</si>
  <si>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</si>
  <si>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</si>
  <si>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</si>
  <si>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</si>
  <si>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</si>
  <si>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</si>
  <si>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</si>
  <si>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</si>
  <si>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</si>
  <si>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</si>
  <si>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</si>
  <si>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</si>
  <si>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</si>
  <si>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</si>
  <si>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</si>
  <si>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</si>
  <si>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</si>
  <si>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</si>
  <si>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</si>
  <si>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</si>
  <si>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</si>
  <si>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</si>
  <si>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</si>
  <si>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</si>
  <si>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</si>
  <si>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</si>
  <si>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</si>
  <si>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</si>
  <si>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</si>
  <si>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</si>
  <si>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</si>
  <si>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</si>
  <si>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</si>
  <si>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</si>
  <si>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</si>
  <si>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</si>
  <si>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</si>
  <si>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</si>
  <si>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</si>
  <si>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</si>
  <si>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</si>
  <si>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</si>
  <si>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</si>
  <si>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</si>
  <si>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</si>
  <si>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</si>
  <si>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</si>
  <si>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</si>
  <si>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</si>
  <si>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</si>
  <si>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</si>
  <si>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</si>
  <si>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</si>
  <si>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</si>
  <si>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</si>
  <si>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</si>
  <si>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</si>
  <si>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</si>
  <si>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</si>
  <si>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</si>
  <si>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</si>
  <si>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</si>
  <si>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</si>
  <si>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</si>
  <si>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</si>
  <si>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</si>
  <si>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</si>
  <si>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</si>
  <si>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</si>
  <si>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</si>
  <si>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</si>
  <si>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</si>
  <si>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</si>
  <si>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</si>
  <si>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</si>
  <si>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</si>
  <si>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</si>
  <si>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</si>
  <si>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</si>
  <si>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</si>
  <si>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</si>
  <si>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</si>
  <si>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</si>
  <si>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</si>
  <si>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</si>
  <si>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</si>
  <si>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</si>
  <si>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</si>
  <si>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</si>
  <si>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</si>
  <si>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</si>
  <si>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</si>
  <si>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</si>
  <si>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</si>
  <si>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</si>
  <si>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</si>
  <si>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</si>
  <si>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</si>
  <si>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</si>
  <si>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</si>
  <si>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</si>
  <si>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</si>
  <si>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</si>
  <si>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</si>
  <si>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</si>
  <si>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</si>
  <si>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</si>
  <si>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</si>
  <si>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</si>
  <si>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</si>
  <si>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</si>
  <si>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</si>
  <si>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</si>
  <si>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</si>
  <si>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</si>
  <si>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</si>
  <si>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</si>
  <si>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</si>
  <si>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</si>
  <si>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</si>
  <si>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</si>
  <si>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</si>
  <si>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</si>
  <si>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</si>
  <si>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</si>
  <si>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</si>
  <si>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</si>
  <si>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</si>
  <si>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</si>
  <si>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</si>
  <si>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</si>
  <si>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</si>
  <si>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</si>
  <si>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</si>
  <si>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</si>
  <si>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</si>
  <si>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</si>
  <si>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</si>
  <si>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</si>
  <si>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</si>
  <si>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</si>
  <si>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</si>
  <si>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</si>
  <si>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</si>
  <si>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</si>
  <si>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</si>
  <si>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</si>
  <si>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</si>
  <si>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</si>
  <si>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</si>
  <si>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</si>
  <si>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</si>
  <si>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</si>
  <si>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</si>
  <si>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</si>
  <si>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</si>
  <si>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</si>
  <si>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</si>
  <si>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</si>
  <si>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</si>
  <si>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</si>
  <si>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</si>
  <si>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</si>
  <si>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</si>
  <si>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</si>
  <si>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</si>
  <si>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</si>
  <si>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</si>
  <si>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</si>
  <si>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</si>
  <si>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</si>
  <si>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</si>
  <si>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</si>
  <si>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</si>
  <si>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</si>
  <si>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</si>
  <si>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</si>
  <si>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</si>
  <si>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</si>
  <si>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</si>
  <si>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</si>
  <si>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</si>
  <si>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</si>
  <si>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</si>
  <si>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</si>
  <si>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</si>
  <si>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</si>
  <si>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</si>
  <si>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</si>
  <si>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</si>
  <si>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</si>
  <si>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</si>
  <si>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</si>
  <si>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</si>
  <si>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</si>
  <si>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</si>
  <si>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</si>
  <si>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</si>
  <si>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</si>
  <si>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</si>
  <si>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</si>
  <si>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</si>
  <si>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</si>
  <si>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</si>
  <si>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</si>
  <si>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</si>
  <si>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</si>
  <si>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</si>
  <si>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</si>
  <si>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</si>
  <si>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</si>
  <si>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</si>
  <si>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</si>
  <si>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</si>
  <si>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</si>
  <si>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</si>
  <si>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</si>
  <si>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</si>
  <si>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</si>
  <si>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</si>
  <si>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</si>
  <si>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</si>
  <si>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</si>
  <si>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</si>
  <si>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</si>
  <si>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</si>
  <si>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</si>
  <si>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</si>
  <si>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</si>
  <si>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</si>
  <si>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</si>
  <si>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</si>
  <si>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</si>
  <si>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</si>
  <si>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</si>
  <si>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</si>
  <si>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</si>
  <si>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</si>
  <si>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</si>
  <si>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</si>
  <si>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</si>
  <si>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</si>
  <si>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</si>
  <si>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</si>
  <si>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</si>
  <si>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</si>
  <si>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</si>
  <si>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</si>
  <si>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</si>
  <si>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</si>
  <si>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</si>
  <si>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</si>
  <si>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</si>
  <si>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</si>
  <si>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</si>
  <si>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</si>
  <si>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</si>
  <si>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</si>
  <si>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</si>
  <si>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</si>
  <si>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</si>
  <si>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</si>
  <si>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</si>
  <si>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</si>
  <si>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</si>
  <si>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</si>
  <si>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</si>
  <si>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</si>
  <si>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</si>
  <si>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</si>
  <si>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</si>
  <si>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</si>
  <si>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</si>
  <si>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</si>
  <si>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</si>
  <si>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</si>
  <si>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</si>
  <si>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</si>
  <si>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</si>
  <si>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</si>
  <si>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</si>
  <si>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</si>
  <si>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</si>
  <si>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</si>
  <si>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</si>
  <si>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</si>
  <si>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</si>
  <si>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</si>
  <si>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</si>
  <si>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</si>
  <si>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</si>
  <si>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</si>
  <si>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</si>
  <si>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</si>
  <si>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</si>
  <si>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</si>
  <si>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</si>
  <si>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</si>
  <si>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</si>
  <si>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</si>
  <si>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</si>
  <si>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</si>
  <si>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</si>
  <si>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</si>
  <si>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</si>
  <si>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</si>
  <si>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</si>
  <si>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</si>
  <si>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</si>
  <si>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</si>
  <si>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</si>
  <si>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</si>
  <si>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</si>
  <si>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</si>
  <si>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</si>
  <si>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</si>
  <si>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</si>
  <si>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</si>
  <si>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</si>
  <si>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</si>
  <si>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</si>
  <si>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</si>
  <si>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</si>
  <si>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</si>
  <si>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</si>
  <si>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</si>
  <si>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</si>
  <si>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</si>
  <si>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</si>
  <si>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</si>
  <si>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</si>
  <si>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</si>
  <si>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</si>
  <si>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</si>
  <si>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</si>
  <si>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</si>
  <si>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</si>
  <si>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</si>
  <si>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</si>
  <si>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</si>
  <si>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</si>
  <si>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</si>
  <si>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</si>
  <si>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</si>
  <si>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</si>
  <si>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</si>
  <si>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</si>
  <si>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</si>
  <si>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</si>
  <si>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</si>
  <si>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</si>
  <si>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</si>
  <si>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</si>
  <si>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</si>
  <si>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</si>
  <si>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</si>
  <si>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</si>
  <si>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</si>
  <si>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</si>
  <si>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</si>
  <si>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</si>
  <si>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</si>
  <si>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</si>
  <si>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</si>
  <si>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</si>
  <si>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</si>
  <si>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</si>
  <si>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</si>
  <si>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</si>
  <si>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</si>
  <si>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</si>
  <si>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</si>
  <si>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</si>
  <si>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</si>
  <si>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</si>
  <si>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</si>
  <si>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</si>
  <si>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</si>
  <si>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</si>
  <si>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</si>
  <si>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</si>
  <si>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</si>
  <si>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</si>
  <si>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</si>
  <si>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</si>
  <si>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</si>
  <si>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</si>
  <si>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</si>
  <si>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</si>
  <si>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</si>
  <si>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</si>
  <si>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</si>
  <si>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</si>
  <si>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</si>
  <si>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</si>
  <si>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</si>
  <si>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</si>
  <si>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</si>
  <si>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</si>
  <si>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</si>
  <si>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</si>
  <si>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</si>
  <si>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</si>
  <si>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</si>
  <si>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</si>
  <si>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</si>
  <si>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</si>
  <si>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</si>
  <si>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</si>
  <si>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</si>
  <si>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</si>
  <si>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</si>
  <si>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</si>
  <si>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</si>
  <si>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</si>
  <si>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</si>
  <si>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</si>
  <si>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</si>
  <si>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</si>
  <si>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</si>
  <si>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</si>
  <si>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</si>
  <si>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</si>
  <si>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</si>
  <si>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</si>
  <si>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</si>
  <si>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</si>
  <si>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</si>
  <si>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</si>
  <si>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</si>
  <si>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</si>
  <si>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</si>
  <si>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</si>
  <si>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</si>
  <si>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</si>
  <si>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</si>
  <si>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</si>
  <si>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</si>
  <si>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</si>
  <si>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</si>
  <si>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</si>
  <si>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</si>
  <si>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</si>
  <si>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</si>
  <si>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</si>
  <si>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</si>
  <si>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</si>
  <si>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</si>
  <si>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</si>
  <si>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</si>
  <si>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</si>
  <si>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</si>
  <si>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</si>
  <si>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</si>
  <si>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</si>
  <si>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</si>
  <si>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</si>
  <si>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</si>
  <si>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</si>
  <si>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</si>
  <si>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</si>
  <si>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</si>
  <si>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</si>
  <si>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</si>
  <si>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</si>
  <si>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</si>
  <si>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</si>
  <si>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</si>
  <si>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</si>
  <si>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</si>
  <si>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</si>
  <si>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</si>
  <si>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</si>
  <si>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</si>
  <si>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</si>
  <si>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</si>
  <si>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</si>
  <si>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</si>
  <si>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</si>
  <si>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</si>
  <si>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</si>
  <si>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</si>
  <si>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</si>
  <si>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</si>
  <si>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</si>
  <si>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</si>
  <si>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</si>
  <si>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</si>
  <si>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</si>
  <si>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</si>
  <si>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</si>
  <si>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</si>
  <si>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</si>
  <si>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</si>
  <si>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</si>
  <si>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</si>
  <si>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</si>
  <si>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</si>
  <si>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</si>
  <si>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</si>
  <si>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</si>
  <si>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</si>
  <si>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</si>
  <si>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</si>
  <si>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</si>
  <si>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</si>
  <si>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</si>
  <si>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</si>
  <si>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</si>
  <si>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</si>
  <si>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</si>
  <si>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</si>
  <si>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</si>
  <si>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</si>
  <si>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</si>
  <si>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</si>
  <si>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</si>
  <si>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</si>
  <si>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</si>
  <si>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</si>
  <si>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</si>
  <si>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</si>
  <si>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</si>
  <si>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</si>
  <si>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</si>
  <si>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</si>
  <si>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</si>
  <si>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</si>
  <si>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</si>
  <si>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</si>
  <si>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</si>
  <si>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</si>
  <si>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</si>
  <si>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</si>
  <si>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</si>
  <si>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</si>
  <si>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</si>
  <si>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</si>
  <si>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</si>
  <si>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</si>
  <si>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</si>
  <si>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</si>
  <si>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</si>
  <si>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</si>
  <si>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</si>
  <si>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</si>
  <si>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</si>
  <si>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</si>
  <si>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</si>
  <si>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</si>
  <si>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</si>
  <si>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</si>
  <si>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</si>
  <si>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</si>
  <si>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</si>
  <si>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</si>
  <si>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</si>
  <si>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</si>
  <si>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</si>
  <si>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</si>
  <si>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</si>
  <si>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</si>
  <si>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</si>
  <si>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</si>
  <si>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</si>
  <si>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</si>
  <si>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</si>
  <si>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</si>
  <si>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</si>
  <si>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</si>
  <si>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</si>
  <si>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</si>
  <si>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</si>
  <si>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</si>
  <si>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</si>
  <si>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</si>
  <si>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</si>
  <si>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</si>
  <si>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</si>
  <si>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</si>
  <si>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</si>
  <si>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</si>
  <si>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</si>
  <si>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</si>
  <si>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</si>
  <si>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</si>
  <si>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</si>
  <si>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</si>
  <si>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</si>
  <si>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</si>
  <si>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</si>
  <si>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</si>
  <si>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</si>
  <si>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</si>
  <si>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</si>
  <si>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</si>
  <si>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</si>
  <si>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</si>
  <si>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</si>
  <si>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</si>
  <si>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</si>
  <si>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</si>
  <si>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</si>
  <si>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</si>
  <si>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</si>
  <si>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</si>
  <si>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</si>
  <si>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</si>
  <si>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</si>
  <si>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</si>
  <si>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</si>
  <si>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</si>
  <si>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</si>
  <si>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</si>
  <si>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</si>
  <si>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</si>
  <si>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</si>
  <si>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</si>
  <si>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</si>
  <si>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</si>
  <si>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</si>
  <si>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</si>
  <si>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</si>
  <si>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</si>
  <si>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</si>
  <si>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</si>
  <si>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</si>
  <si>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</si>
  <si>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</si>
  <si>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</si>
  <si>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</si>
  <si>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</si>
  <si>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</si>
  <si>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</si>
  <si>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</si>
  <si>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</si>
  <si>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</si>
  <si>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</si>
  <si>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</si>
  <si>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</si>
  <si>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</si>
  <si>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</si>
  <si>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</si>
  <si>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</si>
  <si>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</si>
  <si>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</si>
  <si>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</si>
  <si>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</si>
  <si>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</si>
  <si>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</si>
  <si>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</si>
  <si>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</si>
  <si>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</si>
  <si>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</si>
  <si>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</si>
  <si>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</si>
  <si>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</si>
  <si>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</si>
  <si>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</si>
  <si>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</si>
  <si>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</si>
  <si>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</si>
  <si>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</si>
  <si>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</si>
  <si>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</si>
  <si>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</si>
  <si>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</si>
  <si>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</si>
  <si>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</si>
  <si>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</si>
  <si>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</si>
  <si>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</si>
  <si>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</si>
  <si>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</si>
  <si>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</si>
  <si>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</si>
  <si>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</si>
  <si>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</si>
  <si>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</si>
  <si>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</si>
  <si>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</si>
  <si>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</si>
  <si>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</si>
  <si>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</si>
  <si>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</si>
  <si>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</si>
  <si>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</si>
  <si>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</si>
  <si>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</si>
  <si>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</si>
  <si>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</si>
  <si>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</si>
  <si>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</si>
  <si>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</si>
  <si>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</si>
  <si>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</si>
  <si>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</si>
  <si>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</si>
  <si>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</si>
  <si>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</si>
  <si>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</si>
  <si>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</si>
  <si>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</si>
  <si>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</si>
  <si>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</si>
  <si>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</si>
  <si>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</si>
  <si>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</si>
  <si>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</si>
  <si>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</si>
  <si>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</si>
  <si>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</si>
  <si>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</si>
  <si>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</si>
  <si>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</si>
  <si>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</si>
  <si>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</si>
  <si>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</si>
  <si>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</si>
  <si>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</si>
  <si>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</si>
  <si>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</si>
  <si>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</si>
  <si>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</si>
  <si>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</si>
  <si>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</si>
  <si>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</si>
  <si>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</si>
  <si>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</si>
  <si>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</si>
  <si>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</si>
  <si>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</si>
  <si>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</si>
  <si>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</si>
  <si>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</si>
  <si>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</si>
  <si>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</si>
  <si>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</si>
  <si>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</si>
  <si>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</si>
  <si>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</si>
  <si>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</si>
  <si>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</si>
  <si>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</si>
  <si>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</si>
  <si>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</si>
  <si>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</si>
  <si>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</si>
  <si>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</si>
  <si>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</si>
  <si>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</si>
  <si>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</si>
  <si>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</si>
  <si>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</si>
  <si>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</si>
  <si>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</si>
  <si>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</si>
  <si>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</si>
  <si>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</si>
  <si>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</si>
  <si>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</si>
  <si>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</si>
  <si>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</si>
  <si>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</si>
  <si>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</si>
  <si>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</si>
  <si>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</si>
  <si>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</si>
  <si>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</si>
  <si>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</si>
  <si>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</si>
  <si>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</si>
  <si>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</si>
  <si>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</si>
  <si>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</si>
  <si>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</si>
  <si>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</si>
  <si>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</si>
  <si>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</si>
  <si>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</si>
  <si>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</si>
  <si>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</si>
  <si>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</si>
  <si>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</si>
  <si>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</si>
  <si>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</si>
  <si>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</si>
  <si>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</si>
  <si>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</si>
  <si>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</si>
  <si>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</si>
  <si>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</si>
  <si>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</si>
  <si>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</si>
  <si>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</si>
  <si>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</si>
  <si>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</si>
  <si>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</si>
  <si>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</si>
  <si>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</si>
  <si>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</si>
  <si>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</si>
  <si>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</si>
  <si>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</si>
  <si>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</si>
  <si>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</si>
  <si>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</si>
  <si>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</si>
  <si>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</si>
  <si>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</si>
  <si>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</si>
  <si>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</si>
  <si>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</si>
  <si>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</si>
  <si>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</si>
  <si>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</si>
  <si>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</si>
  <si>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</si>
  <si>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</si>
  <si>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</si>
  <si>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</si>
  <si>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</si>
  <si>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</si>
  <si>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</si>
  <si>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</si>
  <si>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</si>
  <si>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</si>
  <si>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</si>
  <si>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</si>
  <si>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</si>
  <si>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</si>
  <si>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</si>
  <si>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</si>
  <si>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</si>
  <si>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</si>
  <si>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</si>
  <si>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</si>
  <si>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</si>
  <si>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</si>
  <si>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</si>
  <si>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</si>
  <si>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</si>
  <si>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</si>
  <si>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</si>
  <si>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</si>
  <si>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</si>
  <si>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</si>
  <si>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</si>
  <si>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</si>
  <si>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</si>
  <si>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</si>
  <si>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</si>
  <si>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</si>
  <si>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</si>
  <si>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</si>
  <si>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</si>
  <si>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</si>
  <si>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</si>
  <si>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</si>
  <si>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</si>
  <si>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</si>
  <si>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</si>
  <si>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</si>
  <si>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</si>
  <si>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</si>
  <si>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</si>
  <si>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</si>
  <si>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</si>
  <si>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</si>
  <si>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</si>
  <si>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</si>
  <si>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</si>
  <si>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</si>
  <si>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</si>
  <si>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</si>
  <si>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</si>
  <si>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</si>
  <si>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</si>
  <si>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</si>
  <si>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</si>
  <si>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</si>
  <si>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</si>
  <si>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</si>
  <si>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</si>
  <si>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</si>
  <si>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</si>
  <si>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</si>
  <si>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</si>
  <si>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</si>
  <si>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</si>
  <si>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</si>
  <si>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</si>
  <si>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</si>
  <si>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</si>
  <si>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</si>
  <si>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</si>
  <si>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</si>
  <si>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</si>
  <si>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</si>
  <si>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</si>
  <si>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</si>
  <si>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</si>
  <si>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</si>
  <si>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</si>
  <si>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</si>
  <si>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</si>
  <si>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</si>
  <si>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</si>
  <si>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</si>
  <si>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</si>
  <si>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</si>
  <si>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</si>
  <si>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</si>
  <si>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</si>
  <si>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</si>
  <si>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</si>
  <si>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</si>
  <si>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</si>
  <si>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</si>
  <si>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</si>
  <si>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</si>
  <si>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</si>
  <si>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</si>
  <si>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</si>
  <si>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</si>
  <si>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</si>
  <si>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</si>
  <si>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</si>
  <si>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</si>
  <si>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</si>
  <si>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</si>
  <si>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</si>
  <si>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</si>
  <si>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</si>
  <si>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</si>
  <si>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</si>
  <si>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</si>
  <si>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</si>
  <si>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</si>
  <si>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</si>
  <si>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</si>
  <si>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</si>
  <si>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</si>
  <si>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</si>
  <si>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</si>
  <si>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</si>
  <si>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</si>
  <si>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</si>
  <si>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</si>
  <si>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</si>
  <si>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</si>
  <si>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</si>
  <si>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</si>
  <si>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</si>
  <si>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</si>
  <si>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</si>
  <si>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</si>
  <si>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</si>
  <si>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</si>
  <si>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</si>
  <si>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</si>
  <si>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</si>
  <si>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</si>
  <si>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</si>
  <si>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</si>
  <si>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</si>
  <si>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</si>
  <si>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</si>
  <si>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</si>
  <si>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</si>
  <si>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</si>
  <si>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</si>
  <si>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</si>
  <si>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</si>
  <si>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</si>
  <si>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</si>
  <si>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</si>
  <si>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</si>
  <si>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</si>
  <si>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</si>
  <si>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</si>
  <si>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</si>
  <si>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</si>
  <si>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</si>
  <si>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</si>
  <si>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</si>
  <si>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</si>
  <si>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</si>
  <si>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</si>
  <si>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</si>
  <si>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</si>
  <si>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</si>
  <si>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</si>
  <si>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</si>
  <si>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</si>
  <si>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</si>
  <si>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</si>
  <si>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</si>
  <si>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</si>
  <si>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</si>
  <si>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</si>
  <si>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</si>
  <si>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</si>
  <si>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</si>
  <si>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</si>
  <si>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</si>
  <si>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</si>
  <si>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</si>
  <si>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</si>
  <si>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</si>
  <si>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</si>
  <si>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</si>
  <si>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</si>
  <si>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</si>
  <si>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</si>
  <si>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</si>
  <si>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</si>
  <si>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</si>
  <si>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</si>
  <si>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</si>
  <si>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</si>
  <si>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</si>
  <si>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</si>
  <si>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</si>
  <si>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</si>
  <si>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</si>
  <si>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</si>
  <si>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</si>
  <si>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</si>
  <si>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</si>
  <si>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</si>
  <si>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</si>
  <si>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</si>
  <si>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</si>
  <si>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</si>
  <si>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</si>
  <si>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</si>
  <si>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</si>
  <si>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</si>
  <si>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</si>
  <si>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</si>
  <si>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</si>
  <si>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</si>
  <si>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</si>
  <si>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</si>
  <si>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</si>
  <si>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</si>
  <si>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</si>
  <si>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</si>
  <si>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</si>
  <si>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</si>
  <si>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</si>
  <si>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</si>
  <si>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</si>
  <si>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</si>
  <si>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</si>
  <si>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</si>
  <si>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</si>
  <si>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</si>
  <si>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</si>
  <si>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</si>
  <si>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</si>
  <si>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</si>
  <si>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</si>
  <si>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</si>
  <si>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</si>
  <si>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</si>
  <si>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</si>
  <si>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</si>
  <si>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</si>
  <si>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</si>
  <si>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</si>
  <si>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</si>
  <si>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</si>
  <si>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</si>
  <si>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</si>
  <si>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</si>
  <si>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</si>
  <si>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</si>
  <si>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</si>
  <si>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</si>
  <si>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</si>
  <si>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</si>
  <si>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</si>
  <si>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</si>
  <si>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</si>
  <si>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</si>
  <si>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</si>
  <si>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</si>
  <si>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</si>
  <si>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</si>
  <si>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</si>
  <si>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</si>
  <si>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</si>
  <si>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</si>
  <si>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</si>
  <si>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</si>
  <si>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</si>
  <si>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</si>
  <si>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</si>
  <si>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</si>
  <si>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</si>
  <si>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</si>
  <si>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</si>
  <si>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</si>
  <si>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</si>
  <si>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</si>
  <si>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</si>
  <si>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</si>
  <si>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</si>
  <si>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</si>
  <si>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</si>
  <si>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</si>
  <si>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</si>
  <si>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</si>
  <si>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</si>
  <si>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</si>
  <si>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</si>
  <si>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</si>
  <si>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</si>
  <si>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</si>
  <si>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</si>
  <si>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</si>
  <si>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</si>
  <si>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</si>
  <si>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</si>
  <si>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</si>
  <si>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</si>
  <si>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</si>
  <si>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</si>
  <si>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</si>
  <si>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</si>
  <si>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</si>
  <si>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</si>
  <si>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</si>
  <si>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</si>
  <si>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</si>
  <si>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</si>
  <si>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</si>
  <si>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</si>
  <si>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</si>
  <si>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</si>
  <si>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</si>
  <si>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</si>
  <si>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</si>
  <si>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</si>
  <si>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</si>
  <si>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</si>
  <si>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</si>
  <si>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</si>
  <si>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</si>
  <si>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</si>
  <si>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</si>
  <si>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</si>
  <si>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</si>
  <si>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</si>
  <si>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</si>
  <si>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</si>
  <si>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</si>
  <si>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</si>
  <si>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</si>
  <si>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</si>
  <si>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</si>
  <si>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</si>
  <si>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</si>
  <si>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</si>
  <si>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</si>
  <si>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</si>
  <si>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</si>
  <si>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</si>
  <si>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</si>
  <si>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</si>
  <si>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</si>
  <si>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</si>
  <si>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</si>
  <si>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</si>
  <si>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</si>
  <si>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</si>
  <si>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</si>
  <si>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</si>
  <si>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</si>
  <si>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</si>
  <si>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</si>
  <si>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</si>
  <si>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</si>
  <si>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</si>
  <si>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</si>
  <si>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</si>
  <si>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</si>
  <si>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</si>
  <si>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</si>
  <si>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</si>
  <si>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</si>
  <si>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</si>
  <si>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</si>
  <si>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</si>
  <si>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</si>
  <si>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</si>
  <si>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</si>
  <si>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</si>
  <si>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</si>
  <si>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</si>
  <si>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</si>
  <si>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</si>
  <si>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</si>
  <si>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</si>
  <si>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</si>
  <si>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</si>
  <si>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</si>
  <si>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</si>
  <si>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</si>
  <si>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</si>
  <si>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</si>
  <si>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</si>
  <si>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</si>
  <si>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</si>
  <si>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</si>
  <si>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</si>
  <si>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</si>
  <si>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</si>
  <si>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</si>
  <si>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</si>
  <si>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</si>
  <si>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</si>
  <si>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</si>
  <si>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</si>
  <si>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</si>
  <si>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</si>
  <si>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</si>
  <si>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</si>
  <si>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</si>
  <si>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</si>
  <si>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</si>
  <si>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</si>
  <si>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</si>
  <si>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</si>
  <si>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</si>
  <si>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</si>
  <si>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</si>
  <si>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</si>
  <si>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</si>
  <si>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</si>
  <si>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</si>
  <si>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</si>
  <si>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</si>
  <si>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</si>
  <si>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</si>
  <si>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</si>
  <si>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</si>
  <si>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</si>
  <si>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</si>
  <si>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</si>
  <si>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</si>
  <si>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</si>
  <si>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</si>
  <si>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</si>
  <si>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</si>
  <si>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</si>
  <si>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</si>
  <si>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</si>
  <si>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</si>
  <si>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</si>
  <si>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</si>
  <si>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</si>
  <si>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</si>
  <si>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</si>
  <si>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</si>
  <si>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</si>
  <si>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</si>
  <si>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</si>
  <si>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</si>
  <si>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</si>
  <si>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</si>
  <si>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</si>
  <si>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</si>
  <si>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</si>
  <si>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</si>
  <si>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</si>
  <si>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</si>
  <si>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</si>
  <si>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</si>
  <si>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</si>
  <si>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</si>
  <si>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</si>
  <si>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</si>
  <si>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</si>
  <si>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</si>
  <si>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</si>
  <si>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</si>
  <si>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</si>
  <si>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</si>
  <si>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</si>
  <si>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</si>
  <si>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</si>
  <si>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</si>
  <si>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</si>
  <si>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</si>
  <si>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</si>
  <si>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</si>
  <si>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</si>
  <si>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</si>
  <si>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</si>
  <si>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</si>
  <si>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</si>
  <si>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</si>
  <si>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</si>
  <si>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</si>
  <si>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</si>
  <si>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</si>
  <si>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</si>
  <si>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</si>
  <si>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</si>
  <si>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</si>
  <si>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</si>
  <si>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</si>
  <si>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</si>
  <si>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</si>
  <si>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</si>
  <si>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</si>
  <si>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</si>
  <si>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</si>
  <si>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</si>
  <si>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</si>
  <si>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</si>
  <si>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</si>
  <si>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</si>
  <si>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</si>
  <si>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</si>
  <si>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</si>
  <si>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</si>
  <si>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</si>
  <si>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</si>
  <si>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</si>
  <si>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</si>
  <si>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</si>
  <si>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</si>
  <si>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</si>
  <si>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</si>
  <si>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</si>
  <si>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</si>
  <si>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</si>
  <si>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</si>
  <si>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</si>
  <si>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</si>
  <si>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</si>
  <si>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</si>
  <si>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</si>
  <si>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</si>
  <si>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</si>
  <si>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</si>
  <si>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</si>
  <si>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</si>
  <si>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</si>
  <si>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</si>
  <si>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</si>
  <si>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</si>
  <si>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</si>
  <si>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</si>
  <si>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</si>
  <si>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</si>
  <si>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</si>
  <si>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</si>
  <si>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</si>
  <si>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</si>
  <si>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</si>
  <si>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</si>
  <si>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</si>
  <si>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</si>
  <si>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</si>
  <si>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</si>
  <si>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</si>
  <si>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</si>
  <si>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</si>
  <si>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</si>
  <si>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</si>
  <si>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</si>
  <si>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</si>
  <si>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</si>
  <si>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</si>
  <si>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</si>
  <si>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</si>
  <si>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</si>
  <si>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</si>
  <si>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</si>
  <si>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</si>
  <si>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</si>
  <si>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</si>
  <si>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</si>
  <si>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</si>
  <si>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</si>
  <si>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</si>
  <si>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</si>
  <si>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</si>
  <si>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</si>
  <si>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</si>
  <si>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</si>
  <si>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</si>
  <si>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</si>
  <si>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</si>
  <si>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</si>
  <si>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</si>
  <si>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</si>
  <si>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</si>
  <si>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</si>
  <si>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</si>
  <si>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</si>
  <si>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</si>
  <si>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</si>
  <si>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</si>
  <si>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</si>
  <si>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</si>
  <si>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</si>
  <si>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</si>
  <si>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</si>
  <si>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</si>
  <si>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</si>
  <si>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</si>
  <si>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</si>
  <si>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</si>
  <si>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</si>
  <si>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</si>
  <si>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</si>
  <si>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</si>
  <si>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</si>
  <si>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</si>
  <si>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</si>
  <si>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</si>
  <si>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</si>
  <si>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</si>
  <si>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</si>
  <si>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</si>
  <si>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</si>
  <si>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</si>
  <si>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</si>
  <si>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</si>
  <si>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</si>
  <si>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</si>
  <si>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</si>
  <si>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</si>
  <si>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</si>
  <si>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</si>
  <si>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</si>
  <si>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</si>
  <si>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</si>
  <si>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</si>
  <si>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</si>
  <si>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</si>
  <si>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</si>
  <si>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</si>
  <si>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</si>
  <si>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</si>
  <si>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</si>
  <si>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</si>
  <si>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</si>
  <si>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</si>
  <si>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</si>
  <si>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</si>
  <si>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</si>
  <si>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</si>
  <si>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</si>
  <si>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</si>
  <si>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</si>
  <si>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</si>
  <si>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</si>
  <si>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</si>
  <si>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</si>
  <si>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</si>
  <si>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</si>
  <si>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</si>
  <si>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</si>
  <si>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</si>
  <si>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</si>
  <si>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</si>
  <si>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</si>
  <si>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</si>
  <si>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</si>
  <si>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</si>
  <si>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</si>
  <si>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</si>
  <si>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</si>
  <si>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</si>
  <si>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</si>
  <si>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</si>
  <si>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</si>
  <si>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</si>
  <si>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</si>
  <si>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</si>
  <si>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</si>
  <si>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</si>
  <si>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</si>
  <si>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</si>
  <si>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</si>
  <si>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</si>
  <si>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</si>
  <si>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</si>
  <si>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</si>
  <si>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</si>
  <si>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</si>
  <si>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</si>
  <si>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</si>
  <si>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</si>
  <si>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</si>
  <si>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</si>
  <si>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</si>
  <si>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</si>
  <si>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</si>
  <si>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</si>
  <si>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</si>
  <si>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</si>
  <si>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</si>
  <si>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</si>
  <si>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</si>
  <si>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</si>
  <si>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</si>
  <si>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</si>
  <si>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</si>
  <si>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</si>
  <si>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</si>
  <si>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</si>
  <si>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</si>
  <si>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</si>
  <si>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</si>
  <si>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</si>
  <si>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</si>
  <si>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</si>
  <si>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</si>
  <si>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</si>
  <si>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</si>
  <si>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</si>
  <si>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</si>
  <si>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</si>
  <si>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</si>
  <si>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</si>
  <si>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</si>
  <si>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</si>
  <si>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</si>
  <si>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</si>
  <si>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</si>
  <si>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</si>
  <si>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</si>
  <si>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</si>
  <si>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</si>
  <si>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</si>
  <si>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</si>
  <si>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</si>
  <si>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</si>
  <si>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</si>
  <si>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</si>
  <si>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</si>
  <si>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</si>
  <si>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</si>
  <si>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</si>
  <si>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</si>
  <si>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</si>
  <si>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</si>
  <si>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</si>
  <si>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</si>
  <si>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</si>
  <si>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</si>
  <si>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</si>
  <si>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</si>
  <si>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</si>
  <si>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</si>
  <si>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</si>
  <si>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</si>
  <si>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</si>
  <si>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</si>
  <si>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</si>
  <si>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</si>
  <si>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</si>
  <si>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</si>
  <si>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</si>
  <si>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</si>
  <si>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</si>
  <si>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</si>
  <si>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</si>
  <si>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</si>
  <si>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</si>
  <si>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</si>
  <si>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</si>
  <si>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</si>
  <si>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</si>
  <si>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</si>
  <si>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</si>
  <si>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</si>
  <si>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</si>
  <si>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</si>
  <si>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</si>
  <si>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</si>
  <si>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</si>
  <si>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</si>
  <si>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</si>
  <si>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</si>
  <si>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</si>
  <si>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</si>
  <si>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</si>
  <si>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</si>
  <si>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</si>
  <si>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</si>
  <si>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</si>
  <si>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</si>
  <si>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</si>
  <si>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</si>
  <si>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</si>
  <si>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</si>
  <si>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</si>
  <si>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</si>
  <si>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</si>
  <si>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</si>
  <si>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</si>
  <si>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</si>
  <si>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</si>
  <si>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</si>
  <si>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</si>
  <si>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</si>
  <si>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</si>
  <si>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</si>
  <si>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</si>
  <si>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</si>
  <si>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</si>
  <si>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</si>
  <si>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</si>
  <si>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</si>
  <si>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</si>
  <si>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</si>
  <si>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</si>
  <si>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</si>
  <si>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</si>
  <si>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</si>
  <si>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</si>
  <si>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</si>
  <si>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</si>
  <si>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</si>
  <si>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</si>
  <si>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</si>
  <si>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</si>
  <si>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</si>
  <si>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</si>
  <si>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</si>
  <si>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</si>
  <si>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</si>
  <si>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</si>
  <si>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</si>
  <si>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</si>
  <si>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</si>
  <si>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</si>
  <si>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</si>
  <si>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</si>
  <si>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</si>
  <si>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</si>
  <si>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</si>
  <si>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</si>
  <si>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</si>
  <si>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</si>
  <si>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</si>
  <si>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</si>
  <si>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</si>
  <si>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</si>
  <si>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</si>
  <si>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</si>
  <si>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</si>
  <si>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</si>
  <si>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</si>
  <si>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</si>
  <si>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</si>
  <si>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</si>
  <si>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</si>
  <si>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</si>
  <si>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</si>
  <si>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</si>
  <si>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</si>
  <si>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</si>
  <si>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</si>
  <si>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</si>
  <si>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</si>
  <si>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</si>
  <si>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</si>
  <si>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</si>
  <si>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</si>
  <si>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</si>
  <si>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</si>
  <si>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</si>
  <si>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</si>
  <si>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</si>
  <si>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</si>
  <si>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</si>
  <si>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</si>
  <si>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</si>
  <si>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</si>
  <si>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</si>
  <si>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</si>
  <si>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</si>
  <si>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</si>
  <si>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</si>
  <si>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</si>
  <si>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</si>
  <si>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</si>
  <si>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</si>
  <si>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</si>
  <si>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</si>
  <si>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</si>
  <si>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</si>
  <si>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</si>
  <si>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</si>
  <si>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</si>
  <si>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</si>
  <si>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</si>
  <si>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</si>
  <si>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</si>
  <si>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</si>
  <si>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</si>
  <si>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</si>
  <si>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</si>
  <si>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</si>
  <si>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</si>
  <si>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</si>
  <si>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</si>
  <si>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</si>
  <si>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</si>
  <si>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</si>
  <si>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</si>
  <si>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</si>
  <si>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</si>
  <si>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</si>
  <si>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</si>
  <si>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</si>
  <si>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</si>
  <si>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</si>
  <si>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</si>
  <si>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</si>
  <si>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</si>
  <si>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</si>
  <si>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</si>
  <si>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</si>
  <si>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</si>
  <si>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</si>
  <si>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</si>
  <si>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</si>
  <si>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</si>
  <si>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</si>
  <si>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</si>
  <si>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</si>
  <si>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</si>
  <si>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</si>
  <si>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</si>
  <si>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</si>
  <si>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</si>
  <si>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</si>
  <si>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</si>
  <si>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</si>
  <si>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</si>
  <si>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</si>
  <si>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</si>
  <si>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</si>
  <si>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</si>
  <si>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</si>
  <si>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</si>
  <si>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</si>
  <si>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</si>
  <si>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</si>
  <si>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</si>
  <si>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</si>
  <si>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</si>
  <si>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</si>
  <si>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</si>
  <si>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</si>
  <si>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</si>
  <si>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</si>
  <si>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</si>
  <si>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</si>
  <si>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</si>
  <si>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</si>
  <si>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</si>
  <si>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</si>
  <si>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</si>
  <si>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</si>
  <si>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</si>
  <si>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</si>
  <si>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</si>
  <si>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</si>
  <si>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</si>
  <si>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</si>
  <si>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</si>
  <si>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</si>
  <si>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</si>
  <si>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</si>
  <si>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</si>
  <si>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</si>
  <si>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</si>
  <si>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</si>
  <si>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</si>
  <si>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</si>
  <si>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</si>
  <si>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</si>
  <si>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</si>
  <si>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</si>
  <si>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</si>
  <si>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</si>
  <si>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</si>
  <si>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</si>
  <si>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</si>
  <si>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</si>
  <si>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</si>
  <si>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</si>
  <si>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</si>
  <si>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</si>
  <si>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</si>
  <si>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</si>
  <si>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</si>
  <si>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</si>
  <si>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</si>
  <si>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</si>
  <si>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</si>
  <si>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</si>
  <si>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</si>
  <si>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</si>
  <si>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</si>
  <si>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</si>
  <si>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</si>
  <si>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</si>
  <si>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</si>
  <si>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</si>
  <si>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</si>
  <si>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</si>
  <si>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</si>
  <si>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</si>
  <si>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</si>
  <si>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</si>
  <si>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</si>
  <si>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</si>
  <si>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</si>
  <si>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</si>
  <si>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</si>
  <si>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</si>
  <si>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</si>
  <si>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</si>
  <si>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</si>
  <si>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</si>
  <si>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</si>
  <si>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</si>
  <si>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</si>
  <si>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</si>
  <si>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</si>
  <si>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</si>
  <si>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</si>
  <si>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</si>
  <si>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</si>
  <si>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</si>
  <si>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</si>
  <si>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</si>
  <si>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</si>
  <si>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</si>
  <si>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</si>
  <si>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</si>
  <si>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</si>
  <si>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</si>
  <si>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</si>
  <si>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</si>
  <si>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</si>
  <si>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</si>
  <si>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</si>
  <si>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</si>
  <si>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</si>
  <si>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</si>
  <si>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</si>
  <si>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</si>
  <si>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</si>
  <si>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</si>
  <si>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</si>
  <si>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</si>
  <si>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</si>
  <si>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</si>
  <si>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</si>
  <si>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</si>
  <si>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</si>
  <si>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</si>
  <si>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</si>
  <si>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</si>
  <si>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</si>
  <si>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</si>
  <si>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</si>
  <si>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</si>
  <si>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</si>
  <si>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</si>
  <si>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</si>
  <si>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</si>
  <si>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</si>
  <si>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</si>
  <si>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</si>
  <si>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</si>
  <si>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</si>
  <si>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</si>
  <si>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</si>
  <si>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</si>
  <si>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</si>
  <si>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</si>
  <si>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</si>
  <si>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</si>
  <si>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</si>
  <si>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</si>
  <si>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</si>
  <si>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</si>
  <si>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</si>
  <si>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</si>
  <si>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</si>
  <si>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</si>
  <si>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</si>
  <si>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</si>
  <si>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</si>
  <si>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</si>
  <si>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</si>
  <si>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</si>
  <si>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</si>
  <si>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</si>
  <si>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</si>
  <si>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</si>
  <si>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</si>
  <si>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</si>
  <si>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</si>
  <si>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</si>
  <si>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</si>
  <si>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</si>
  <si>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</si>
  <si>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</si>
  <si>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</si>
  <si>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</si>
  <si>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</si>
  <si>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</si>
  <si>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</si>
  <si>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</si>
  <si>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</si>
  <si>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</si>
  <si>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</si>
  <si>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</si>
  <si>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</si>
  <si>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</si>
  <si>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</si>
  <si>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</si>
  <si>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</si>
  <si>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</si>
  <si>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</si>
  <si>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</si>
  <si>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</si>
  <si>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</si>
  <si>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</si>
  <si>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</si>
  <si>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</si>
  <si>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</si>
  <si>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</si>
  <si>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</si>
  <si>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</si>
  <si>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</si>
  <si>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</si>
  <si>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</si>
  <si>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</si>
  <si>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</si>
  <si>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</si>
  <si>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</si>
  <si>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</si>
  <si>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</si>
  <si>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</si>
  <si>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</si>
  <si>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</si>
  <si>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</si>
  <si>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</si>
  <si>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</si>
  <si>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</si>
  <si>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</si>
  <si>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</si>
  <si>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</si>
  <si>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</si>
  <si>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</si>
  <si>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</si>
  <si>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</si>
  <si>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</si>
  <si>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</si>
  <si>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</si>
  <si>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</si>
  <si>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</si>
  <si>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</si>
  <si>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</si>
  <si>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</si>
  <si>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</si>
  <si>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</si>
  <si>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</si>
  <si>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</si>
  <si>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</si>
  <si>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</si>
  <si>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</si>
  <si>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</si>
  <si>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</si>
  <si>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</si>
  <si>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</si>
  <si>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</si>
  <si>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</si>
  <si>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</si>
  <si>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</si>
  <si>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</si>
  <si>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</si>
  <si>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</si>
  <si>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</si>
  <si>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</si>
  <si>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</si>
  <si>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</si>
  <si>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</si>
  <si>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</si>
  <si>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</si>
  <si>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</si>
  <si>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</si>
  <si>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</si>
  <si>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</si>
  <si>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</si>
  <si>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</si>
  <si>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</si>
  <si>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</si>
  <si>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</si>
  <si>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</si>
  <si>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</si>
  <si>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</si>
  <si>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</si>
  <si>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</si>
  <si>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</si>
  <si>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</si>
  <si>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</si>
  <si>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</si>
  <si>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</si>
  <si>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</si>
  <si>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</si>
  <si>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</si>
  <si>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</si>
  <si>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</si>
  <si>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</si>
  <si>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</si>
  <si>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</si>
  <si>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</si>
  <si>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</si>
  <si>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</si>
  <si>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</si>
  <si>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</si>
  <si>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</si>
  <si>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</si>
  <si>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</si>
  <si>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</si>
  <si>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</si>
  <si>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</si>
  <si>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</si>
  <si>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</si>
  <si>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</si>
  <si>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</si>
  <si>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</si>
  <si>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</si>
  <si>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</si>
  <si>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</si>
  <si>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</si>
  <si>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</si>
  <si>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</si>
  <si>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</si>
  <si>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</si>
  <si>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</si>
  <si>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</si>
  <si>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</si>
  <si>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</si>
  <si>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</si>
  <si>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</si>
  <si>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</si>
  <si>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</si>
  <si>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</si>
  <si>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</si>
  <si>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</si>
  <si>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</si>
  <si>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</si>
  <si>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</si>
  <si>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</si>
  <si>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</si>
  <si>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</si>
  <si>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</si>
  <si>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</si>
  <si>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</si>
  <si>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</si>
  <si>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</si>
  <si>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</si>
  <si>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</si>
  <si>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</si>
  <si>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</si>
  <si>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</si>
  <si>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</si>
  <si>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</si>
  <si>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</si>
  <si>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</si>
  <si>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</si>
  <si>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</si>
  <si>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</si>
  <si>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</si>
  <si>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</si>
  <si>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</si>
  <si>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</si>
  <si>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</si>
  <si>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</si>
  <si>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</si>
  <si>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</si>
  <si>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</si>
  <si>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</si>
  <si>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</si>
  <si>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</si>
  <si>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</si>
  <si>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</si>
  <si>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</si>
  <si>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</si>
  <si>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</si>
  <si>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</si>
  <si>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</si>
  <si>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</si>
  <si>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</si>
  <si>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</si>
  <si>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</si>
  <si>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</si>
  <si>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</si>
  <si>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</si>
  <si>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</si>
  <si>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</si>
  <si>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</si>
  <si>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</si>
  <si>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</si>
  <si>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</si>
  <si>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</si>
  <si>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</si>
  <si>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</si>
  <si>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</si>
  <si>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</si>
  <si>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</si>
  <si>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</si>
  <si>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</si>
  <si>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</si>
  <si>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</si>
  <si>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</si>
  <si>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</si>
  <si>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</si>
  <si>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</si>
  <si>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</si>
  <si>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</si>
  <si>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</si>
  <si>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</si>
  <si>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</si>
  <si>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</si>
  <si>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</si>
  <si>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</si>
  <si>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</si>
  <si>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</si>
  <si>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</si>
  <si>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</si>
  <si>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</si>
  <si>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</si>
  <si>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</si>
  <si>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</si>
  <si>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</si>
  <si>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</si>
  <si>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</si>
  <si>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</si>
  <si>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</si>
  <si>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</si>
  <si>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</si>
  <si>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</si>
  <si>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</si>
  <si>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</si>
  <si>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</si>
  <si>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</si>
  <si>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</si>
  <si>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</si>
  <si>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</si>
  <si>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</si>
  <si>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</si>
  <si>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</si>
  <si>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</si>
  <si>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</si>
  <si>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</si>
  <si>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</si>
  <si>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</si>
  <si>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</si>
  <si>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</si>
  <si>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</si>
  <si>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</si>
  <si>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</si>
  <si>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</si>
  <si>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</si>
  <si>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</si>
  <si>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</si>
  <si>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</si>
  <si>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</si>
  <si>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</si>
  <si>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</si>
  <si>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</si>
  <si>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</si>
  <si>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</si>
  <si>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</si>
  <si>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</si>
  <si>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</si>
  <si>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</si>
  <si>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</si>
  <si>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</si>
  <si>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</si>
  <si>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</si>
  <si>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</si>
  <si>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</si>
  <si>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</si>
  <si>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</si>
  <si>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</si>
  <si>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</si>
  <si>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</si>
  <si>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</si>
  <si>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</si>
  <si>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</si>
  <si>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</si>
  <si>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</si>
  <si>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</si>
  <si>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</si>
  <si>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</si>
  <si>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</si>
  <si>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</si>
  <si>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</si>
  <si>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</si>
  <si>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</si>
  <si>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</si>
  <si>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</si>
  <si>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</si>
  <si>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</si>
  <si>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</si>
  <si>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</si>
  <si>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</si>
  <si>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</si>
  <si>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</si>
  <si>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</si>
  <si>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</si>
  <si>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</si>
  <si>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</si>
  <si>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</si>
  <si>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</si>
  <si>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</si>
  <si>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</si>
  <si>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</si>
  <si>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</si>
  <si>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</si>
  <si>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</si>
  <si>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</si>
  <si>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</si>
  <si>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</si>
  <si>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</si>
  <si>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</si>
  <si>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</si>
  <si>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</si>
  <si>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</si>
  <si>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</si>
  <si>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</si>
  <si>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</si>
  <si>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</si>
  <si>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</si>
  <si>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</si>
  <si>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</si>
  <si>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</si>
  <si>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</si>
  <si>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</si>
  <si>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</si>
  <si>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</si>
  <si>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</si>
  <si>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</si>
  <si>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</si>
  <si>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</si>
  <si>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</si>
  <si>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</si>
  <si>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</si>
  <si>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</si>
  <si>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</si>
  <si>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</si>
  <si>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</si>
  <si>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</si>
  <si>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</si>
  <si>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</si>
  <si>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</si>
  <si>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</si>
  <si>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</si>
  <si>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</si>
  <si>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</si>
  <si>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</si>
  <si>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</si>
  <si>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</si>
  <si>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</si>
  <si>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</si>
  <si>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</si>
  <si>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</si>
  <si>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</si>
  <si>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</si>
  <si>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</si>
  <si>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</si>
  <si>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</si>
  <si>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</si>
  <si>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</si>
  <si>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</si>
  <si>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</si>
  <si>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</si>
  <si>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</si>
  <si>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</si>
  <si>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</si>
  <si>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</si>
  <si>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</si>
  <si>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</si>
  <si>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</si>
  <si>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</si>
  <si>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</si>
  <si>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</si>
  <si>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</si>
  <si>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</si>
  <si>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</si>
  <si>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</si>
  <si>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</si>
  <si>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</si>
  <si>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</si>
  <si>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</si>
  <si>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</si>
  <si>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</si>
  <si>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</si>
  <si>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</si>
  <si>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</si>
  <si>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</si>
  <si>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</si>
  <si>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</si>
  <si>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</si>
  <si>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</si>
  <si>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</si>
  <si>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</si>
  <si>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</si>
  <si>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</si>
  <si>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</si>
  <si>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</si>
  <si>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</si>
  <si>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</si>
  <si>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</si>
  <si>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</si>
  <si>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</si>
  <si>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</si>
  <si>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</si>
  <si>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</si>
  <si>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</si>
  <si>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</si>
  <si>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</si>
  <si>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</si>
  <si>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</si>
  <si>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</si>
  <si>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</si>
  <si>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</si>
  <si>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</si>
  <si>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</si>
  <si>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</si>
  <si>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</si>
  <si>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</si>
  <si>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</si>
  <si>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</si>
  <si>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</si>
  <si>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</si>
  <si>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</si>
  <si>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</si>
  <si>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</si>
  <si>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</si>
  <si>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</si>
  <si>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</si>
  <si>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</si>
  <si>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</si>
  <si>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</si>
  <si>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</si>
  <si>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</si>
  <si>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</si>
  <si>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</si>
  <si>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</si>
  <si>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</si>
  <si>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</si>
  <si>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</si>
  <si>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</si>
  <si>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</si>
  <si>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</si>
  <si>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</si>
  <si>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</si>
  <si>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</si>
  <si>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</si>
  <si>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</si>
  <si>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</si>
  <si>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</si>
  <si>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</si>
  <si>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</si>
  <si>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</si>
  <si>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</si>
  <si>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</si>
  <si>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</si>
  <si>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</si>
  <si>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</si>
  <si>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</si>
  <si>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</si>
  <si>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</si>
  <si>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</si>
  <si>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</si>
  <si>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</si>
  <si>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</si>
  <si>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</si>
  <si>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</si>
  <si>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</si>
  <si>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</si>
  <si>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</si>
  <si>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</si>
  <si>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</si>
  <si>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</si>
  <si>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</si>
  <si>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</si>
  <si>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</si>
  <si>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</si>
  <si>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</si>
  <si>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</si>
  <si>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</si>
  <si>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</si>
  <si>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</si>
  <si>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</si>
  <si>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</si>
  <si>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</si>
  <si>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</si>
  <si>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</si>
  <si>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</si>
  <si>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</si>
  <si>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</si>
  <si>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</si>
  <si>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</si>
  <si>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</si>
  <si>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</si>
  <si>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</si>
  <si>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</si>
  <si>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</si>
  <si>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</si>
  <si>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</si>
  <si>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</si>
  <si>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</si>
  <si>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</si>
  <si>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</si>
  <si>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</si>
  <si>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</si>
  <si>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</si>
  <si>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</si>
  <si>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</si>
  <si>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</si>
  <si>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</si>
  <si>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</si>
  <si>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</si>
  <si>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</si>
  <si>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</si>
  <si>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</si>
  <si>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</si>
  <si>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</si>
  <si>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</si>
  <si>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</si>
  <si>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</si>
  <si>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</si>
  <si>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</si>
  <si>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</si>
  <si>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</si>
  <si>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</si>
  <si>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</si>
  <si>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</si>
  <si>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</si>
  <si>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</si>
  <si>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</si>
  <si>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</si>
  <si>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</si>
  <si>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</si>
  <si>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</si>
  <si>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</si>
  <si>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</si>
  <si>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</si>
  <si>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</si>
  <si>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</si>
  <si>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</si>
  <si>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</si>
  <si>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</si>
  <si>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</si>
  <si>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</si>
  <si>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</si>
  <si>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</si>
  <si>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</si>
  <si>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</si>
  <si>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</si>
  <si>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</si>
  <si>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</si>
  <si>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</si>
  <si>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</si>
  <si>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</si>
  <si>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</si>
  <si>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</si>
  <si>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</si>
  <si>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</si>
  <si>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</si>
  <si>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</si>
  <si>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</si>
  <si>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</si>
  <si>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</si>
  <si>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</si>
  <si>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</si>
  <si>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</si>
  <si>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</si>
  <si>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</si>
  <si>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</si>
  <si>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</si>
  <si>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</si>
  <si>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</si>
  <si>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</si>
  <si>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</si>
  <si>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</si>
  <si>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</si>
  <si>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</si>
  <si>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</si>
  <si>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</si>
  <si>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</si>
  <si>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</si>
  <si>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</si>
  <si>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</si>
  <si>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</si>
  <si>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</si>
  <si>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</si>
  <si>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</si>
  <si>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</si>
  <si>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</si>
  <si>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</si>
  <si>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</si>
  <si>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</si>
  <si>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</si>
  <si>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</si>
  <si>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</si>
  <si>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</si>
  <si>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</si>
  <si>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</si>
  <si>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</si>
  <si>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</si>
  <si>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</si>
  <si>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</si>
  <si>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</si>
  <si>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</si>
  <si>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</si>
  <si>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</si>
  <si>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</si>
  <si>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</si>
  <si>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</si>
  <si>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</si>
  <si>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</si>
  <si>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</si>
  <si>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</si>
  <si>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</si>
  <si>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</si>
  <si>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</si>
  <si>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</si>
  <si>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</si>
  <si>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</si>
  <si>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</si>
  <si>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</si>
  <si>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</si>
  <si>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</si>
  <si>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</si>
  <si>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</si>
  <si>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</si>
  <si>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</si>
  <si>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</si>
  <si>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</si>
  <si>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</si>
  <si>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</si>
  <si>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</si>
  <si>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</si>
  <si>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</si>
  <si>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</si>
  <si>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</si>
  <si>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</si>
  <si>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</si>
  <si>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</si>
  <si>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</si>
  <si>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</si>
  <si>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</si>
  <si>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</si>
  <si>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</si>
  <si>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</si>
  <si>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</si>
  <si>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</si>
  <si>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</si>
  <si>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</si>
  <si>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</si>
  <si>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</si>
  <si>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</si>
  <si>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</si>
  <si>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</si>
  <si>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</si>
  <si>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</si>
  <si>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</si>
  <si>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</si>
  <si>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</si>
  <si>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</si>
  <si>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</si>
  <si>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</si>
  <si>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</si>
  <si>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</si>
  <si>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</si>
  <si>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</si>
  <si>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</si>
  <si>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</si>
  <si>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</si>
  <si>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</si>
  <si>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</si>
  <si>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</si>
  <si>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</si>
  <si>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</si>
  <si>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</si>
  <si>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</si>
  <si>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</si>
  <si>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</si>
  <si>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</si>
  <si>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</si>
  <si>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</si>
  <si>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</si>
  <si>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</si>
  <si>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</si>
  <si>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</si>
  <si>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</si>
  <si>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</si>
  <si>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</si>
  <si>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</si>
  <si>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</si>
  <si>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</si>
  <si>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</si>
  <si>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</si>
  <si>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</si>
  <si>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</si>
  <si>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</si>
  <si>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</si>
  <si>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</si>
  <si>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</si>
  <si>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</si>
  <si>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</si>
  <si>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</si>
  <si>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</si>
  <si>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</si>
  <si>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</si>
  <si>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</si>
  <si>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</si>
  <si>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</si>
  <si>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</si>
  <si>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</si>
  <si>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</si>
  <si>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</si>
  <si>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</si>
  <si>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</si>
  <si>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</si>
  <si>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</si>
  <si>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</si>
  <si>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</si>
  <si>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</si>
  <si>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</si>
  <si>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</si>
  <si>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</si>
  <si>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</si>
  <si>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</si>
  <si>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</si>
  <si>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</si>
  <si>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</si>
  <si>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</si>
  <si>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</si>
  <si>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</si>
  <si>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</si>
  <si>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</si>
  <si>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</si>
  <si>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</si>
  <si>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</si>
  <si>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</si>
  <si>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</si>
  <si>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</si>
  <si>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</si>
  <si>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</si>
  <si>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</si>
  <si>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</si>
  <si>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</si>
  <si>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</si>
  <si>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</si>
  <si>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</si>
  <si>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</si>
  <si>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</si>
  <si>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</si>
  <si>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</si>
  <si>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</si>
  <si>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</si>
  <si>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</si>
  <si>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</si>
  <si>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</si>
  <si>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</si>
  <si>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</si>
  <si>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</si>
  <si>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</si>
  <si>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</si>
  <si>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</si>
  <si>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</si>
  <si>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</si>
  <si>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</si>
  <si>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</si>
  <si>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</si>
  <si>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</si>
  <si>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</si>
  <si>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</si>
  <si>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</si>
  <si>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</si>
  <si>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</si>
  <si>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</si>
  <si>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</si>
  <si>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</si>
  <si>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</si>
  <si>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</si>
  <si>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</si>
  <si>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</si>
  <si>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</si>
  <si>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</si>
  <si>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</si>
  <si>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</si>
  <si>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</si>
  <si>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</si>
  <si>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</si>
  <si>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</si>
  <si>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</si>
  <si>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</si>
  <si>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</si>
  <si>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</si>
  <si>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</si>
  <si>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</si>
  <si>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</si>
  <si>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</si>
  <si>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</si>
  <si>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</si>
  <si>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</si>
  <si>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</si>
  <si>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</si>
  <si>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</si>
  <si>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</si>
  <si>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</si>
  <si>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</si>
  <si>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</si>
  <si>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</si>
  <si>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</si>
  <si>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</si>
  <si>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</si>
  <si>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</si>
  <si>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</si>
  <si>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</si>
  <si>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</si>
  <si>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</si>
  <si>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</si>
  <si>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</si>
  <si>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</si>
  <si>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</si>
  <si>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</si>
  <si>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</si>
  <si>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</si>
  <si>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</si>
  <si>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</si>
  <si>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</si>
  <si>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</si>
  <si>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</si>
  <si>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</si>
  <si>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</si>
  <si>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</si>
  <si>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</si>
  <si>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</si>
  <si>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</si>
  <si>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</si>
  <si>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</si>
  <si>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</si>
  <si>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</si>
  <si>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</si>
  <si>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</si>
  <si>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</si>
  <si>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</si>
  <si>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</si>
  <si>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</si>
  <si>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</si>
  <si>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</si>
  <si>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</si>
  <si>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</si>
  <si>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</si>
  <si>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</si>
  <si>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</si>
  <si>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</si>
  <si>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</si>
  <si>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</si>
  <si>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</si>
  <si>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</si>
  <si>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</si>
  <si>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</si>
  <si>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</si>
  <si>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</si>
  <si>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</si>
  <si>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</si>
  <si>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</si>
  <si>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</si>
  <si>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</si>
  <si>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</si>
  <si>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</si>
  <si>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</si>
  <si>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</si>
  <si>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</si>
  <si>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</si>
  <si>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</si>
  <si>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</si>
  <si>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</si>
  <si>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</si>
  <si>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</si>
  <si>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</si>
  <si>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</si>
  <si>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</si>
  <si>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</si>
  <si>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</si>
  <si>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</si>
  <si>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</si>
  <si>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</si>
  <si>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</si>
  <si>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</si>
  <si>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</si>
  <si>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</si>
  <si>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</si>
  <si>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</si>
  <si>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</si>
  <si>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</si>
  <si>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</si>
  <si>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</si>
  <si>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</si>
  <si>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</si>
  <si>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</si>
  <si>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</si>
  <si>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</si>
  <si>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</si>
  <si>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</si>
  <si>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</si>
  <si>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</si>
  <si>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</si>
  <si>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</si>
  <si>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</si>
  <si>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</si>
  <si>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</si>
  <si>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</si>
  <si>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</si>
  <si>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</si>
  <si>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</si>
  <si>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</si>
  <si>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</si>
  <si>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</si>
  <si>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</si>
  <si>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</si>
  <si>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</si>
  <si>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</si>
  <si>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</si>
  <si>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</si>
  <si>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</si>
  <si>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</si>
  <si>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</si>
  <si>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</si>
  <si>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</si>
  <si>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</si>
  <si>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</si>
  <si>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</si>
  <si>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</si>
  <si>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</si>
  <si>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</si>
  <si>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</si>
  <si>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</si>
  <si>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</si>
  <si>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</si>
  <si>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</si>
  <si>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</si>
  <si>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</si>
  <si>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</si>
  <si>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</si>
  <si>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</si>
  <si>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</si>
  <si>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</si>
  <si>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</si>
  <si>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</si>
  <si>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</si>
  <si>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</si>
  <si>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</si>
  <si>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</si>
  <si>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</si>
  <si>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</si>
  <si>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</si>
  <si>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</si>
  <si>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</si>
  <si>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</si>
  <si>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</si>
  <si>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</si>
  <si>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</si>
  <si>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</si>
  <si>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</si>
  <si>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</si>
  <si>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</si>
  <si>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</si>
  <si>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</si>
  <si>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</si>
  <si>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</si>
  <si>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</si>
  <si>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</si>
  <si>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</si>
  <si>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</si>
  <si>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</si>
  <si>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</si>
  <si>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</si>
  <si>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</si>
  <si>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</si>
  <si>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</si>
  <si>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</si>
  <si>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</si>
  <si>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</si>
  <si>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</si>
  <si>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</si>
  <si>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</si>
  <si>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</si>
  <si>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</si>
  <si>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</si>
  <si>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</si>
  <si>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</si>
  <si>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</si>
  <si>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</si>
  <si>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</si>
  <si>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</si>
  <si>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</si>
  <si>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</si>
  <si>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</si>
  <si>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</si>
  <si>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</si>
  <si>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</si>
  <si>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</si>
  <si>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</si>
  <si>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</si>
  <si>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</si>
  <si>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</si>
  <si>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</si>
  <si>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</si>
  <si>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</si>
  <si>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</si>
  <si>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</si>
  <si>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</si>
  <si>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</si>
  <si>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</si>
  <si>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</si>
  <si>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</si>
  <si>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</si>
  <si>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</si>
  <si>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</si>
  <si>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</si>
  <si>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</si>
  <si>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</si>
  <si>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</si>
  <si>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</si>
  <si>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</si>
  <si>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</si>
  <si>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</si>
  <si>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</si>
  <si>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</si>
  <si>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</si>
  <si>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</si>
  <si>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</si>
  <si>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</si>
  <si>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</si>
  <si>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</si>
  <si>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</si>
  <si>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</si>
  <si>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</si>
  <si>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</si>
  <si>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</si>
  <si>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</si>
  <si>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</si>
  <si>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</si>
  <si>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</si>
  <si>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</si>
  <si>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</si>
  <si>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</si>
  <si>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</si>
  <si>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</si>
  <si>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</si>
  <si>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</si>
  <si>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</si>
  <si>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</si>
  <si>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</si>
  <si>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</si>
  <si>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</si>
  <si>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</si>
  <si>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</si>
  <si>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</si>
  <si>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</si>
  <si>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</si>
  <si>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</si>
  <si>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</si>
  <si>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</si>
  <si>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</si>
  <si>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</si>
  <si>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</si>
  <si>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</si>
  <si>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</si>
  <si>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</si>
  <si>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</si>
  <si>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</si>
  <si>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</si>
  <si>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</si>
  <si>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</si>
  <si>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</si>
  <si>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</si>
  <si>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</si>
  <si>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</si>
  <si>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</si>
  <si>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</si>
  <si>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</si>
  <si>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</si>
  <si>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</si>
  <si>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</si>
  <si>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</si>
  <si>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</si>
  <si>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</si>
  <si>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</si>
  <si>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</si>
  <si>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</si>
  <si>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</si>
  <si>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</si>
  <si>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</si>
  <si>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</si>
  <si>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</si>
  <si>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</si>
  <si>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</si>
  <si>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</si>
  <si>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</si>
  <si>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</si>
  <si>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</si>
  <si>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</si>
  <si>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</si>
  <si>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</si>
  <si>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</si>
  <si>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</si>
  <si>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</si>
  <si>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</si>
  <si>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</si>
  <si>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</si>
  <si>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</si>
  <si>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</si>
  <si>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</si>
  <si>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</si>
  <si>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</si>
  <si>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</si>
  <si>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</si>
  <si>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</si>
  <si>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</si>
  <si>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</si>
  <si>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</si>
  <si>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</si>
  <si>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</si>
  <si>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</si>
  <si>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</si>
  <si>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</si>
  <si>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</si>
  <si>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</si>
  <si>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</si>
  <si>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</si>
  <si>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</si>
  <si>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</si>
  <si>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</si>
  <si>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</si>
  <si>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</si>
  <si>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</si>
  <si>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</si>
  <si>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</si>
  <si>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</si>
  <si>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</si>
  <si>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</si>
  <si>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</si>
  <si>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</si>
  <si>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</si>
  <si>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</si>
  <si>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</si>
  <si>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</si>
  <si>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</si>
  <si>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</si>
  <si>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</si>
  <si>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</si>
  <si>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</si>
  <si>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</si>
  <si>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</si>
  <si>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</si>
  <si>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</si>
  <si>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</si>
  <si>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</si>
  <si>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</si>
  <si>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</si>
  <si>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</si>
  <si>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</si>
  <si>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</si>
  <si>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</si>
  <si>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</si>
  <si>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</si>
  <si>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</si>
  <si>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</si>
  <si>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</si>
  <si>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</si>
  <si>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</si>
  <si>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</si>
  <si>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</si>
  <si>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</si>
  <si>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</si>
  <si>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</si>
  <si>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</si>
  <si>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</si>
  <si>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</si>
  <si>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</si>
  <si>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</si>
  <si>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</si>
  <si>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</si>
  <si>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</si>
  <si>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</si>
  <si>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</si>
  <si>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</si>
  <si>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</si>
  <si>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</si>
  <si>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</si>
  <si>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</si>
  <si>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</si>
  <si>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</si>
  <si>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</si>
  <si>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</si>
  <si>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</si>
  <si>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</si>
  <si>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</si>
  <si>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</si>
  <si>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</si>
  <si>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</si>
  <si>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</si>
  <si>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</si>
  <si>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</si>
  <si>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</si>
  <si>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</si>
  <si>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</si>
  <si>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</si>
  <si>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</si>
  <si>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</si>
  <si>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</si>
  <si>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</si>
  <si>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</si>
  <si>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</si>
  <si>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</si>
  <si>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</si>
  <si>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</si>
  <si>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</si>
  <si>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</si>
  <si>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</si>
  <si>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</si>
  <si>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</si>
  <si>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</si>
  <si>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</si>
  <si>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</si>
  <si>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</si>
  <si>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</si>
  <si>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</si>
  <si>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</si>
  <si>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</si>
  <si>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</si>
  <si>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</si>
  <si>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</si>
  <si>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</si>
  <si>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</si>
  <si>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</si>
  <si>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</si>
  <si>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</si>
  <si>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</si>
  <si>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</si>
  <si>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</si>
  <si>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</si>
  <si>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</si>
  <si>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</si>
  <si>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</si>
  <si>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</si>
  <si>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</si>
  <si>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</si>
  <si>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</si>
  <si>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</si>
  <si>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</si>
  <si>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</si>
  <si>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</si>
  <si>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</si>
  <si>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</si>
  <si>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</si>
  <si>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</si>
  <si>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</si>
  <si>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</si>
  <si>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</si>
  <si>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</si>
  <si>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</si>
  <si>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</si>
  <si>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</si>
  <si>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</si>
  <si>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</si>
  <si>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</si>
  <si>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</si>
  <si>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</si>
  <si>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</si>
  <si>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</si>
  <si>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</si>
  <si>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</si>
  <si>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</si>
  <si>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</si>
  <si>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</si>
  <si>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</si>
  <si>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</si>
  <si>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</si>
  <si>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</si>
  <si>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</si>
  <si>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</si>
  <si>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</si>
  <si>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</si>
  <si>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</si>
  <si>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</si>
  <si>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</si>
  <si>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</si>
  <si>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</si>
  <si>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</si>
  <si>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</si>
  <si>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</si>
  <si>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</si>
  <si>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</si>
  <si>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</si>
  <si>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</si>
  <si>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</si>
  <si>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</si>
  <si>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</si>
  <si>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</si>
  <si>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</si>
  <si>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</si>
  <si>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</si>
  <si>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</si>
  <si>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</si>
  <si>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</si>
  <si>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</si>
  <si>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</si>
  <si>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</si>
  <si>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</si>
  <si>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</si>
  <si>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</si>
  <si>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</si>
  <si>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</si>
  <si>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</si>
  <si>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</si>
  <si>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</si>
  <si>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</si>
  <si>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</si>
  <si>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</si>
  <si>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</si>
  <si>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</si>
  <si>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</si>
  <si>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</si>
  <si>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</si>
  <si>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</si>
  <si>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</si>
  <si>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</si>
  <si>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</si>
  <si>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</si>
  <si>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</si>
  <si>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</si>
  <si>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</si>
  <si>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</si>
  <si>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</si>
  <si>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</si>
  <si>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</si>
  <si>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</si>
  <si>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</si>
  <si>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</si>
  <si>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</si>
  <si>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</si>
  <si>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</si>
  <si>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</si>
  <si>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</si>
  <si>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</si>
  <si>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</si>
  <si>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</si>
  <si>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</si>
  <si>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</si>
  <si>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</si>
  <si>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</si>
  <si>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</si>
  <si>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</si>
  <si>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</si>
  <si>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</si>
  <si>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</si>
  <si>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</si>
  <si>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</si>
  <si>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</si>
  <si>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</si>
  <si>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</si>
  <si>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</si>
  <si>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</si>
  <si>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</si>
  <si>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</si>
  <si>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</si>
  <si>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</si>
  <si>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</si>
  <si>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</si>
  <si>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</si>
  <si>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</si>
  <si>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</si>
  <si>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</si>
  <si>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</si>
  <si>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</si>
  <si>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</si>
  <si>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</si>
  <si>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</si>
  <si>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</si>
  <si>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</si>
  <si>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</si>
  <si>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</si>
  <si>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</si>
  <si>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</si>
  <si>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</si>
  <si>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</si>
  <si>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</si>
  <si>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</si>
  <si>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</si>
  <si>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</si>
  <si>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</si>
  <si>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</si>
  <si>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</si>
  <si>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</si>
  <si>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</si>
  <si>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</si>
  <si>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</si>
  <si>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</si>
  <si>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</si>
  <si>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</si>
  <si>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</si>
  <si>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</si>
  <si>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</si>
  <si>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</si>
  <si>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</si>
  <si>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</si>
  <si>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</si>
  <si>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</si>
  <si>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</si>
  <si>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</si>
  <si>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</si>
  <si>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</si>
  <si>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</si>
  <si>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</si>
  <si>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</si>
  <si>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</si>
  <si>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</si>
  <si>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</si>
  <si>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</si>
  <si>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</si>
  <si>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</si>
  <si>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</si>
  <si>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</si>
  <si>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</si>
  <si>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</si>
  <si>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</si>
  <si>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</si>
  <si>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</si>
  <si>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</si>
  <si>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</si>
  <si>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</si>
  <si>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</si>
  <si>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</si>
  <si>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</si>
  <si>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</si>
  <si>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</si>
  <si>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</si>
  <si>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</si>
  <si>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</si>
  <si>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</si>
  <si>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</si>
  <si>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</si>
  <si>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</si>
  <si>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</si>
  <si>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</si>
  <si>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</si>
  <si>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</si>
  <si>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</si>
  <si>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</si>
  <si>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</si>
  <si>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</si>
  <si>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</si>
  <si>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</si>
  <si>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</si>
  <si>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</si>
  <si>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</si>
  <si>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</si>
  <si>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</si>
  <si>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</si>
  <si>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</si>
  <si>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</si>
  <si>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</si>
  <si>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</si>
  <si>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</si>
  <si>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</si>
  <si>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</si>
  <si>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</si>
  <si>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</si>
  <si>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</si>
  <si>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</si>
  <si>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</si>
  <si>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</si>
  <si>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</si>
  <si>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</si>
  <si>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</si>
  <si>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</si>
  <si>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</si>
  <si>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</si>
  <si>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</si>
  <si>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</si>
  <si>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</si>
  <si>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</si>
  <si>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</si>
  <si>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</si>
  <si>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</si>
  <si>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</si>
  <si>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</si>
  <si>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</si>
  <si>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</si>
  <si>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</si>
  <si>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</si>
  <si>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</si>
  <si>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</si>
  <si>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</si>
  <si>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</si>
  <si>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</si>
  <si>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</si>
  <si>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</si>
  <si>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</si>
  <si>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</si>
  <si>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</si>
  <si>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</si>
  <si>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</si>
  <si>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</si>
  <si>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</si>
  <si>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</si>
  <si>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</si>
  <si>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</si>
  <si>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</si>
  <si>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</si>
  <si>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</si>
  <si>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</si>
  <si>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</si>
  <si>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</si>
  <si>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</si>
  <si>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</si>
  <si>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</si>
  <si>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</si>
  <si>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</si>
  <si>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</si>
  <si>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</si>
  <si>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</si>
  <si>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</si>
  <si>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</si>
  <si>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</si>
  <si>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</si>
  <si>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</si>
  <si>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</si>
  <si>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</si>
  <si>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</si>
  <si>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</si>
  <si>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</si>
  <si>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</si>
  <si>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</si>
  <si>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</si>
  <si>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</si>
  <si>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</si>
  <si>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</si>
  <si>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</si>
  <si>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</si>
  <si>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</si>
  <si>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</si>
  <si>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</si>
  <si>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</si>
  <si>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</si>
  <si>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</si>
  <si>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</si>
  <si>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</si>
  <si>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</si>
  <si>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</si>
  <si>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</si>
  <si>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</si>
  <si>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</si>
  <si>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</si>
  <si>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</si>
  <si>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</si>
  <si>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</si>
  <si>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</si>
  <si>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</si>
  <si>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</si>
  <si>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</si>
  <si>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</si>
  <si>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</si>
  <si>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</si>
  <si>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</si>
  <si>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</si>
  <si>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</si>
  <si>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</si>
  <si>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</si>
  <si>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</si>
  <si>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</si>
  <si>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</si>
  <si>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</si>
  <si>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</si>
  <si>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</si>
  <si>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</si>
  <si>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</si>
  <si>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</si>
  <si>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</si>
  <si>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</si>
  <si>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</si>
  <si>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</si>
  <si>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</si>
  <si>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</si>
  <si>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</si>
  <si>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</si>
  <si>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</si>
  <si>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</si>
  <si>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</si>
  <si>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</si>
  <si>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</si>
  <si>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</si>
  <si>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</si>
  <si>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</si>
  <si>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</si>
  <si>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</si>
  <si>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</si>
  <si>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</si>
  <si>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</si>
  <si>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</si>
  <si>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</si>
  <si>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</si>
  <si>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</si>
  <si>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</si>
  <si>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</si>
  <si>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</si>
  <si>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</si>
  <si>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</si>
  <si>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</si>
  <si>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</si>
  <si>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</si>
  <si>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</si>
  <si>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</si>
  <si>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</si>
  <si>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</si>
  <si>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</si>
  <si>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</si>
  <si>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</si>
  <si>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</si>
  <si>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</si>
  <si>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</si>
  <si>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</si>
  <si>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</si>
  <si>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</si>
  <si>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</si>
  <si>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</si>
  <si>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</si>
  <si>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</si>
  <si>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</si>
  <si>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</si>
  <si>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</si>
  <si>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</si>
  <si>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</si>
  <si>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</si>
  <si>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</si>
  <si>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</si>
  <si>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</si>
  <si>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</si>
  <si>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</si>
  <si>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</si>
  <si>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</si>
  <si>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</si>
  <si>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</si>
  <si>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</si>
  <si>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</si>
  <si>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</si>
  <si>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</si>
  <si>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</si>
  <si>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</si>
  <si>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</si>
  <si>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</si>
  <si>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</si>
  <si>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</si>
  <si>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</si>
  <si>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</si>
  <si>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</si>
  <si>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</si>
  <si>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</si>
  <si>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</si>
  <si>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</si>
  <si>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</si>
  <si>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</si>
  <si>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</si>
  <si>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</si>
  <si>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</si>
  <si>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</si>
  <si>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</si>
  <si>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</si>
  <si>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</si>
  <si>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</si>
  <si>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</si>
  <si>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</si>
  <si>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</si>
  <si>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</si>
  <si>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</si>
  <si>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</si>
  <si>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</si>
  <si>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</si>
  <si>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</si>
  <si>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</si>
  <si>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</si>
  <si>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</si>
  <si>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</si>
  <si>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</si>
  <si>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</si>
  <si>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</si>
  <si>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</si>
  <si>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</si>
  <si>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</si>
  <si>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</si>
  <si>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</si>
  <si>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</si>
  <si>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</si>
  <si>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</si>
  <si>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</si>
  <si>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</si>
  <si>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</si>
  <si>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</si>
  <si>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</si>
  <si>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</si>
  <si>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</si>
  <si>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</si>
  <si>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</si>
  <si>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</si>
  <si>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</si>
  <si>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</si>
  <si>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</si>
  <si>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</si>
  <si>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</si>
  <si>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</si>
  <si>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</si>
  <si>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</si>
  <si>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</si>
  <si>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</si>
  <si>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</si>
  <si>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</si>
  <si>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</si>
  <si>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</si>
  <si>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</si>
  <si>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</si>
  <si>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</si>
  <si>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</si>
  <si>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</si>
  <si>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</si>
  <si>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</si>
  <si>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</si>
  <si>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</si>
  <si>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</si>
  <si>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</si>
  <si>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</si>
  <si>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</si>
  <si>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</si>
  <si>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</si>
  <si>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</si>
  <si>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</si>
  <si>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</si>
  <si>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</si>
  <si>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</si>
  <si>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</si>
  <si>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</si>
  <si>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</si>
  <si>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</si>
  <si>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</si>
  <si>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</si>
  <si>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</si>
  <si>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</si>
  <si>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</si>
  <si>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</si>
  <si>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</si>
  <si>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</si>
  <si>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</si>
  <si>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</si>
  <si>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</si>
  <si>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</si>
  <si>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</si>
  <si>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</si>
  <si>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</si>
  <si>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</si>
  <si>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</si>
  <si>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</si>
  <si>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</si>
  <si>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</si>
  <si>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</si>
  <si>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</si>
  <si>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</si>
  <si>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</si>
  <si>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</si>
  <si>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</si>
  <si>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</si>
  <si>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</si>
  <si>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</si>
  <si>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</si>
  <si>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</si>
  <si>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</si>
  <si>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</si>
  <si>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</si>
  <si>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</si>
  <si>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</si>
  <si>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</si>
  <si>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</si>
  <si>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</si>
  <si>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</si>
  <si>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</si>
  <si>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</si>
  <si>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</si>
  <si>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</si>
  <si>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</si>
  <si>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</si>
  <si>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</si>
  <si>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</si>
  <si>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</si>
  <si>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</si>
  <si>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</si>
  <si>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</si>
  <si>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</si>
  <si>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</si>
  <si>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</si>
  <si>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</si>
  <si>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</si>
  <si>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</si>
  <si>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</si>
  <si>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</si>
  <si>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</si>
  <si>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</si>
  <si>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</si>
  <si>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</si>
  <si>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</si>
  <si>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</si>
  <si>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</si>
  <si>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</si>
  <si>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</si>
  <si>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</si>
  <si>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</si>
  <si>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</si>
  <si>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</si>
  <si>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</si>
  <si>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</si>
  <si>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</si>
  <si>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</si>
  <si>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</si>
  <si>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</si>
  <si>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</si>
  <si>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</si>
  <si>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</si>
  <si>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</si>
  <si>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</si>
  <si>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</si>
  <si>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</si>
  <si>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</si>
  <si>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</si>
  <si>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</si>
  <si>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</si>
  <si>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</si>
  <si>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</si>
  <si>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</si>
  <si>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</si>
  <si>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</si>
  <si>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</si>
  <si>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</si>
  <si>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</si>
  <si>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</si>
  <si>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</si>
  <si>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</si>
  <si>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</si>
  <si>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</si>
  <si>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</si>
  <si>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</si>
  <si>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</si>
  <si>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</si>
  <si>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</si>
  <si>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</si>
  <si>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</si>
  <si>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</si>
  <si>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</si>
  <si>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</si>
  <si>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</si>
  <si>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</si>
  <si>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</si>
  <si>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</si>
  <si>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</si>
  <si>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</si>
  <si>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</si>
  <si>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</si>
  <si>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</si>
  <si>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</si>
  <si>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</si>
  <si>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</si>
  <si>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</si>
  <si>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</si>
  <si>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</si>
  <si>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</si>
  <si>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</si>
  <si>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</si>
  <si>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</si>
  <si>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</si>
  <si>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</si>
  <si>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</si>
  <si>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</si>
  <si>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</si>
  <si>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</si>
  <si>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</si>
  <si>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</si>
  <si>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</si>
  <si>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</si>
  <si>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</si>
  <si>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</si>
  <si>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</si>
  <si>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</si>
  <si>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</si>
  <si>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</si>
  <si>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</si>
  <si>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</si>
  <si>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</si>
  <si>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</si>
  <si>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</si>
  <si>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</si>
  <si>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</si>
  <si>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</si>
  <si>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</si>
  <si>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</si>
  <si>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</si>
  <si>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</si>
  <si>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</si>
  <si>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</si>
  <si>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</si>
  <si>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</si>
  <si>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</si>
  <si>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</si>
  <si>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</si>
  <si>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</si>
  <si>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</si>
  <si>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</si>
  <si>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</si>
  <si>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</si>
  <si>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</si>
  <si>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</si>
  <si>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</si>
  <si>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</si>
  <si>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</si>
  <si>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</si>
  <si>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</si>
  <si>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</si>
  <si>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</si>
  <si>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</si>
  <si>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</si>
  <si>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</si>
  <si>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</si>
  <si>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</si>
  <si>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</si>
  <si>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</si>
  <si>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</si>
  <si>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</si>
  <si>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</si>
  <si>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</si>
  <si>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</si>
  <si>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</si>
  <si>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</si>
  <si>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</si>
  <si>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</si>
  <si>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</si>
  <si>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</si>
  <si>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</si>
  <si>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</si>
  <si>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</si>
  <si>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</si>
  <si>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</si>
  <si>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</si>
  <si>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</si>
  <si>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</si>
  <si>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</si>
  <si>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</si>
  <si>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</si>
  <si>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</si>
  <si>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</si>
  <si>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</si>
  <si>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</si>
  <si>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</si>
  <si>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</si>
  <si>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</si>
  <si>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</si>
  <si>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</si>
  <si>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</si>
  <si>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</si>
  <si>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</si>
  <si>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</si>
  <si>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</si>
  <si>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</si>
  <si>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</si>
  <si>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</si>
  <si>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</si>
  <si>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</si>
  <si>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</si>
  <si>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</si>
  <si>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</si>
  <si>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</si>
  <si>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</si>
  <si>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</si>
  <si>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</si>
  <si>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</si>
  <si>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</si>
  <si>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</si>
  <si>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</si>
  <si>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</si>
  <si>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</si>
  <si>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</si>
  <si>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</si>
  <si>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</si>
  <si>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</si>
  <si>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</si>
  <si>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</si>
  <si>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</si>
  <si>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</si>
  <si>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</si>
  <si>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</si>
  <si>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</si>
  <si>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</si>
  <si>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</si>
  <si>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</si>
  <si>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</si>
  <si>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</si>
  <si>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</si>
  <si>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</si>
  <si>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</si>
  <si>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</si>
  <si>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</si>
  <si>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</si>
  <si>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</si>
  <si>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</si>
  <si>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</si>
  <si>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</si>
  <si>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</si>
  <si>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</si>
  <si>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</si>
  <si>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</si>
  <si>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</si>
  <si>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</si>
  <si>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</si>
  <si>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</si>
  <si>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</si>
  <si>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</si>
  <si>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</si>
  <si>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</si>
  <si>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</si>
  <si>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</si>
  <si>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</si>
  <si>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</si>
  <si>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</si>
  <si>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</si>
  <si>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</si>
  <si>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</si>
  <si>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</si>
  <si>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</si>
  <si>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</si>
  <si>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</si>
  <si>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</si>
  <si>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</si>
  <si>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</si>
  <si>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</si>
  <si>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</si>
  <si>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</si>
  <si>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</si>
  <si>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</si>
  <si>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</si>
  <si>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</si>
  <si>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</si>
  <si>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</si>
  <si>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</si>
  <si>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</si>
  <si>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</si>
  <si>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</si>
  <si>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</si>
  <si>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</si>
  <si>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</si>
  <si>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</si>
  <si>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</si>
  <si>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</si>
  <si>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</si>
  <si>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</si>
  <si>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</si>
  <si>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</si>
  <si>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</si>
  <si>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</si>
  <si>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</si>
  <si>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</si>
  <si>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</si>
  <si>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</si>
  <si>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</si>
  <si>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</si>
  <si>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</si>
  <si>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</si>
  <si>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</si>
  <si>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</si>
  <si>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</si>
  <si>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</si>
  <si>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</si>
  <si>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</si>
  <si>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</si>
  <si>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</si>
  <si>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</si>
  <si>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</si>
  <si>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</si>
  <si>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</si>
  <si>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</si>
  <si>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</si>
  <si>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</si>
  <si>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</si>
  <si>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</si>
  <si>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</si>
  <si>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</si>
  <si>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</si>
  <si>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</si>
  <si>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</si>
  <si>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</si>
  <si>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</si>
  <si>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</si>
  <si>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</si>
  <si>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</si>
  <si>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</si>
  <si>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</si>
  <si>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</si>
  <si>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</si>
  <si>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</si>
  <si>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</si>
  <si>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</si>
  <si>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</si>
  <si>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</si>
  <si>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</si>
  <si>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</si>
  <si>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</si>
  <si>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</si>
  <si>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</si>
  <si>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</si>
  <si>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</si>
  <si>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</si>
  <si>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</si>
  <si>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</si>
  <si>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</si>
  <si>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</si>
  <si>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</si>
  <si>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</si>
  <si>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</si>
  <si>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</si>
  <si>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</si>
  <si>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</si>
  <si>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</si>
  <si>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</si>
  <si>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</si>
  <si>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</si>
  <si>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</si>
  <si>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</si>
  <si>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</si>
  <si>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</si>
  <si>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</si>
  <si>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</si>
  <si>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</si>
  <si>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</si>
  <si>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</si>
  <si>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</si>
  <si>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</si>
  <si>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</si>
  <si>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</si>
  <si>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</si>
  <si>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</si>
  <si>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</si>
  <si>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</si>
  <si>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</si>
  <si>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</si>
  <si>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</si>
  <si>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</si>
  <si>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</si>
  <si>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</si>
  <si>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</si>
  <si>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</si>
  <si>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</si>
  <si>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</si>
  <si>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</si>
  <si>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</si>
  <si>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</si>
  <si>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</si>
  <si>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</si>
  <si>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</si>
  <si>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</si>
  <si>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</si>
  <si>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</si>
  <si>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</si>
  <si>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</si>
  <si>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</si>
  <si>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</si>
  <si>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</si>
  <si>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</si>
  <si>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</si>
  <si>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</si>
  <si>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</si>
  <si>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</si>
  <si>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</si>
  <si>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</si>
  <si>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</si>
  <si>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</si>
  <si>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</si>
  <si>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</si>
  <si>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</si>
  <si>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</si>
  <si>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</si>
  <si>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</si>
  <si>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</si>
  <si>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</si>
  <si>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</si>
  <si>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</si>
  <si>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</si>
  <si>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</si>
  <si>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</si>
  <si>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</si>
  <si>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</si>
  <si>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</si>
  <si>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</si>
  <si>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</si>
  <si>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</si>
  <si>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</si>
  <si>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</si>
  <si>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</si>
  <si>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</si>
  <si>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</si>
  <si>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</si>
  <si>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</si>
  <si>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</si>
  <si>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</si>
  <si>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</si>
  <si>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</si>
  <si>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</si>
  <si>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</si>
  <si>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</si>
  <si>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</si>
  <si>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</si>
  <si>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</si>
  <si>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</si>
  <si>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</si>
  <si>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</si>
  <si>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</si>
  <si>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</si>
  <si>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</si>
  <si>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</si>
  <si>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</si>
  <si>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</si>
  <si>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</si>
  <si>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</si>
  <si>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</si>
  <si>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</si>
  <si>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</si>
  <si>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</si>
  <si>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</si>
  <si>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</si>
  <si>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</si>
  <si>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</si>
  <si>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</si>
  <si>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</si>
  <si>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</si>
  <si>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</si>
  <si>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</si>
  <si>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</si>
  <si>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</si>
  <si>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</si>
  <si>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</si>
  <si>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</si>
  <si>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</si>
  <si>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</si>
  <si>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</si>
  <si>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</si>
  <si>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</si>
  <si>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</si>
  <si>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</si>
  <si>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</si>
  <si>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</si>
  <si>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</si>
  <si>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</si>
  <si>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</si>
  <si>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</si>
  <si>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</si>
  <si>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</si>
  <si>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</si>
  <si>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</si>
  <si>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</si>
  <si>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</si>
  <si>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</si>
  <si>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</si>
  <si>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</si>
  <si>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</si>
  <si>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</si>
  <si>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</si>
  <si>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</si>
  <si>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</si>
  <si>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</si>
  <si>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</si>
  <si>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</si>
  <si>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</si>
  <si>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</si>
  <si>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</si>
  <si>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</si>
  <si>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</si>
  <si>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</si>
  <si>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</si>
  <si>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</si>
  <si>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</si>
  <si>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</si>
  <si>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</si>
  <si>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</si>
  <si>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</si>
  <si>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</si>
  <si>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</si>
  <si>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</si>
  <si>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</si>
  <si>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</si>
  <si>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</si>
  <si>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</si>
  <si>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</si>
  <si>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</si>
  <si>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</si>
  <si>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</si>
  <si>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</si>
  <si>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</si>
  <si>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</si>
  <si>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</si>
  <si>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</si>
  <si>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</si>
  <si>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</si>
  <si>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</si>
  <si>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</si>
  <si>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</si>
  <si>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</si>
  <si>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</si>
  <si>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</si>
  <si>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</si>
  <si>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</si>
  <si>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</si>
  <si>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</si>
  <si>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</si>
  <si>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</si>
  <si>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</si>
  <si>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</si>
  <si>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</si>
  <si>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</si>
  <si>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</si>
  <si>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</si>
  <si>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</si>
  <si>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</si>
  <si>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</si>
  <si>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</si>
  <si>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</si>
  <si>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</si>
  <si>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</si>
  <si>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</si>
  <si>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</si>
  <si>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</si>
  <si>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</si>
  <si>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</si>
  <si>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</si>
  <si>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</si>
  <si>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</si>
  <si>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</si>
  <si>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</si>
  <si>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</si>
  <si>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</si>
  <si>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</si>
  <si>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</si>
  <si>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</si>
  <si>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</si>
  <si>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</si>
  <si>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</si>
  <si>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</si>
  <si>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</si>
  <si>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</si>
  <si>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</si>
  <si>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</si>
  <si>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</si>
  <si>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</si>
  <si>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</si>
  <si>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</si>
  <si>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</si>
  <si>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</si>
  <si>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</si>
  <si>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</si>
  <si>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</si>
  <si>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</si>
  <si>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</si>
  <si>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</si>
  <si>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</si>
  <si>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</si>
  <si>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</si>
  <si>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</si>
  <si>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</si>
  <si>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</si>
  <si>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</si>
  <si>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</si>
  <si>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</si>
  <si>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</si>
  <si>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</si>
  <si>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</si>
  <si>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</si>
  <si>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</si>
  <si>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</si>
  <si>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</si>
  <si>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</si>
  <si>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</si>
  <si>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</si>
  <si>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</si>
  <si>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</si>
  <si>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</si>
  <si>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</si>
  <si>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</si>
  <si>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</si>
  <si>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</si>
  <si>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</si>
  <si>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</si>
  <si>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</si>
  <si>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</si>
  <si>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</si>
  <si>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</si>
  <si>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</si>
  <si>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</si>
  <si>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</si>
  <si>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</si>
  <si>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</si>
  <si>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</si>
  <si>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</si>
  <si>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</si>
  <si>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</si>
  <si>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</si>
  <si>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</si>
  <si>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</si>
  <si>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</si>
  <si>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</si>
  <si>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</si>
  <si>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</si>
  <si>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</si>
  <si>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</si>
  <si>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</si>
  <si>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</si>
  <si>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</si>
  <si>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</si>
  <si>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</si>
  <si>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</si>
  <si>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</si>
  <si>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</si>
  <si>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</si>
  <si>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</si>
  <si>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</si>
  <si>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</si>
  <si>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</si>
  <si>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</si>
  <si>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</si>
  <si>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</si>
  <si>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</si>
  <si>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</si>
  <si>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</si>
  <si>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</si>
  <si>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</si>
  <si>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</si>
  <si>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</si>
  <si>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</si>
  <si>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</si>
  <si>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</si>
  <si>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</si>
  <si>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</si>
  <si>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</si>
  <si>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</si>
  <si>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</si>
  <si>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</si>
  <si>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</si>
  <si>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</si>
  <si>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</si>
  <si>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</si>
  <si>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</si>
  <si>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</si>
  <si>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</si>
  <si>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</si>
  <si>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</si>
  <si>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</si>
  <si>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</si>
  <si>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</si>
  <si>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</si>
  <si>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</si>
  <si>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</si>
  <si>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</si>
  <si>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</si>
  <si>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</si>
  <si>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</si>
  <si>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</si>
  <si>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</si>
  <si>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</si>
  <si>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</si>
  <si>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</si>
  <si>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</si>
  <si>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</si>
  <si>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</si>
  <si>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</si>
  <si>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</si>
  <si>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</si>
  <si>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</si>
  <si>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</si>
  <si>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</si>
  <si>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</si>
  <si>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</si>
  <si>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</si>
  <si>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</si>
  <si>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</si>
  <si>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</si>
  <si>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</si>
  <si>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</si>
  <si>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</si>
  <si>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</si>
  <si>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</si>
  <si>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</si>
  <si>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</si>
  <si>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</si>
  <si>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</si>
  <si>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</si>
  <si>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</si>
  <si>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</si>
  <si>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</si>
  <si>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</si>
  <si>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</si>
  <si>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</si>
  <si>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</si>
  <si>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</si>
  <si>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</si>
  <si>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</si>
  <si>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</si>
  <si>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</si>
  <si>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</si>
  <si>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</si>
  <si>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</si>
  <si>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</si>
  <si>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</si>
  <si>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</si>
  <si>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</si>
  <si>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</si>
  <si>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</si>
  <si>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</si>
  <si>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</si>
  <si>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</si>
  <si>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</si>
  <si>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</si>
  <si>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</si>
  <si>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</si>
  <si>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</si>
  <si>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</si>
  <si>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</si>
  <si>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</si>
  <si>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</si>
  <si>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</si>
  <si>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</si>
  <si>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</si>
  <si>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</si>
  <si>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</si>
  <si>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</si>
  <si>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</si>
  <si>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</si>
  <si>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</si>
  <si>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</si>
  <si>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</si>
  <si>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</si>
  <si>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</si>
  <si>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</si>
  <si>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</si>
  <si>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</si>
  <si>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</si>
  <si>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</si>
  <si>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</si>
  <si>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</si>
  <si>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</si>
  <si>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</si>
  <si>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</si>
  <si>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</si>
  <si>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</si>
  <si>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</si>
  <si>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</si>
  <si>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</si>
  <si>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</si>
  <si>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</si>
  <si>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</si>
  <si>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</si>
  <si>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</si>
  <si>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</si>
  <si>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</si>
  <si>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</si>
  <si>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</si>
  <si>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</si>
  <si>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</si>
  <si>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</si>
  <si>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</si>
  <si>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</si>
  <si>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</si>
  <si>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</si>
  <si>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</si>
  <si>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</si>
  <si>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</si>
  <si>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</si>
  <si>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</si>
  <si>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</si>
  <si>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</si>
  <si>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</si>
  <si>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</si>
  <si>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</si>
  <si>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</si>
  <si>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</si>
  <si>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</si>
  <si>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</si>
  <si>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</si>
  <si>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</si>
  <si>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</si>
  <si>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</si>
  <si>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</si>
  <si>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</si>
  <si>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</si>
  <si>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</si>
  <si>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</si>
  <si>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</si>
  <si>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</si>
  <si>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</si>
  <si>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</si>
  <si>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</si>
  <si>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</si>
  <si>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</si>
  <si>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</si>
  <si>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</si>
  <si>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</si>
  <si>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</si>
  <si>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</si>
  <si>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</si>
  <si>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</si>
  <si>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</si>
  <si>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</si>
  <si>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</si>
  <si>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</si>
  <si>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</si>
  <si>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</si>
  <si>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</si>
  <si>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</si>
  <si>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</si>
  <si>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</si>
  <si>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</si>
  <si>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</si>
  <si>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</si>
  <si>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</si>
  <si>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</si>
  <si>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</si>
  <si>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</si>
  <si>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</si>
  <si>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</si>
  <si>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</si>
  <si>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</si>
  <si>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</si>
  <si>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</si>
  <si>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</si>
  <si>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</si>
  <si>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</si>
  <si>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</si>
  <si>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</si>
  <si>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</si>
  <si>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</si>
  <si>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</si>
  <si>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</si>
  <si>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</si>
  <si>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</si>
  <si>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</si>
  <si>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</si>
  <si>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</si>
  <si>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</si>
  <si>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</si>
  <si>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</si>
  <si>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</si>
  <si>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</si>
  <si>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</si>
  <si>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</si>
  <si>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</si>
  <si>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</si>
  <si>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</si>
  <si>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</si>
  <si>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</si>
  <si>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</si>
  <si>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</si>
  <si>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</si>
  <si>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</si>
  <si>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</si>
  <si>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</si>
  <si>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</si>
  <si>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</si>
  <si>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</si>
  <si>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</si>
  <si>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</si>
  <si>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</si>
  <si>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</si>
  <si>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</si>
  <si>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</si>
  <si>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</si>
  <si>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</si>
  <si>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</si>
  <si>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</si>
  <si>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</si>
  <si>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</si>
  <si>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</si>
  <si>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</si>
  <si>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</si>
  <si>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</si>
  <si>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</si>
  <si>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</si>
  <si>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</si>
  <si>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</si>
  <si>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</si>
  <si>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</si>
  <si>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</si>
  <si>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</si>
  <si>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</si>
  <si>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</si>
  <si>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</si>
  <si>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</si>
  <si>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</si>
  <si>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</si>
  <si>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</si>
  <si>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</si>
  <si>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</si>
  <si>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</si>
  <si>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</si>
  <si>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</si>
  <si>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</si>
  <si>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</si>
  <si>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</si>
  <si>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</si>
  <si>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</si>
  <si>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</si>
  <si>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</si>
  <si>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</si>
  <si>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</si>
  <si>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</si>
  <si>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</si>
  <si>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</si>
  <si>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</si>
  <si>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</si>
  <si>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</si>
  <si>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</si>
  <si>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</si>
  <si>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</si>
  <si>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</si>
  <si>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</si>
  <si>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</si>
  <si>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</si>
  <si>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</si>
  <si>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</si>
  <si>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</si>
  <si>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</si>
  <si>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</si>
  <si>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</si>
  <si>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</si>
  <si>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</si>
  <si>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</si>
  <si>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</si>
  <si>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</si>
  <si>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</si>
  <si>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</si>
  <si>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</si>
  <si>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</si>
  <si>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</si>
  <si>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</si>
  <si>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</si>
  <si>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</si>
  <si>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</si>
  <si>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</si>
  <si>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</si>
  <si>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</si>
  <si>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</si>
  <si>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</si>
  <si>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</si>
  <si>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</si>
  <si>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</si>
  <si>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</si>
  <si>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</si>
  <si>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</si>
  <si>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</si>
  <si>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</si>
  <si>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</si>
  <si>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</si>
  <si>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</si>
  <si>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</si>
  <si>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</si>
  <si>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</si>
  <si>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</si>
  <si>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</si>
  <si>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</si>
  <si>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</si>
  <si>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</si>
  <si>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</si>
  <si>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</si>
  <si>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</si>
  <si>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</si>
  <si>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</si>
  <si>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</si>
  <si>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</si>
  <si>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</si>
  <si>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</si>
  <si>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</si>
  <si>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</si>
  <si>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</si>
  <si>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</si>
  <si>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</si>
  <si>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</si>
  <si>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</si>
  <si>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</si>
  <si>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</si>
  <si>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</si>
  <si>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</si>
  <si>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</si>
  <si>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</si>
  <si>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</si>
  <si>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</si>
  <si>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</si>
  <si>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</si>
  <si>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</si>
  <si>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</si>
  <si>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</si>
  <si>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</si>
  <si>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</si>
  <si>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</si>
  <si>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</si>
  <si>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</si>
  <si>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</si>
  <si>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</si>
  <si>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</si>
  <si>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</si>
  <si>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</si>
  <si>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</si>
  <si>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</si>
  <si>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</si>
  <si>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</si>
  <si>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</si>
  <si>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</si>
  <si>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</si>
  <si>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</si>
  <si>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</si>
  <si>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</si>
  <si>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</si>
  <si>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</si>
  <si>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</si>
  <si>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</si>
  <si>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</si>
  <si>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</si>
  <si>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</si>
  <si>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</si>
  <si>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</si>
  <si>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</si>
  <si>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</si>
  <si>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</si>
  <si>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</si>
  <si>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</si>
  <si>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</si>
  <si>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</si>
  <si>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</si>
  <si>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</si>
  <si>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</si>
  <si>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</si>
  <si>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</si>
  <si>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</si>
  <si>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</si>
  <si>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</si>
  <si>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</si>
  <si>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</si>
  <si>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</si>
  <si>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</si>
  <si>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</si>
  <si>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</si>
  <si>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</si>
  <si>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</si>
  <si>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</si>
  <si>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</si>
  <si>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</si>
  <si>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</si>
  <si>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</si>
  <si>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</si>
  <si>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</si>
  <si>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</si>
  <si>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</si>
  <si>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</si>
  <si>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</si>
  <si>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</si>
  <si>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</si>
  <si>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</si>
  <si>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</si>
  <si>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</si>
  <si>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</si>
  <si>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</si>
  <si>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</si>
  <si>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</si>
  <si>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</si>
  <si>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</si>
  <si>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</si>
  <si>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</si>
  <si>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</si>
  <si>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</si>
  <si>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</si>
  <si>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</si>
  <si>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</si>
  <si>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</si>
  <si>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</si>
  <si>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</si>
  <si>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</si>
  <si>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</si>
  <si>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</si>
  <si>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</si>
  <si>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</si>
  <si>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</si>
  <si>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</si>
  <si>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</si>
  <si>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</si>
  <si>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</si>
  <si>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</si>
  <si>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</si>
  <si>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</si>
  <si>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</si>
  <si>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</si>
  <si>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</si>
  <si>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</si>
  <si>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</si>
  <si>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</si>
  <si>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</si>
  <si>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</si>
  <si>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</si>
  <si>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</si>
  <si>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</si>
  <si>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</si>
  <si>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</si>
  <si>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</si>
  <si>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</si>
  <si>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</si>
  <si>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</si>
  <si>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</si>
  <si>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</si>
  <si>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</si>
  <si>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</si>
  <si>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</si>
  <si>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</si>
  <si>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</si>
  <si>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</si>
  <si>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</si>
  <si>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</si>
  <si>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</si>
  <si>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</si>
  <si>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</si>
  <si>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</si>
  <si>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</si>
  <si>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</si>
  <si>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</si>
  <si>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</si>
  <si>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</si>
  <si>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</si>
  <si>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</si>
  <si>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</si>
  <si>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</si>
  <si>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</si>
  <si>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</si>
  <si>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</si>
  <si>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</si>
  <si>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</si>
  <si>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</si>
  <si>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</si>
  <si>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</si>
  <si>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</si>
  <si>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</si>
  <si>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</si>
  <si>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</si>
  <si>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</si>
  <si>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</si>
  <si>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</si>
  <si>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</si>
  <si>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</si>
  <si>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</si>
  <si>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</si>
  <si>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</si>
  <si>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</si>
  <si>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</si>
  <si>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</si>
  <si>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</si>
  <si>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</si>
  <si>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</si>
  <si>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</si>
  <si>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</si>
  <si>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</si>
  <si>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</si>
  <si>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</si>
  <si>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</si>
  <si>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</si>
  <si>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</si>
  <si>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</si>
  <si>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</si>
  <si>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</si>
  <si>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</si>
  <si>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</si>
  <si>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</si>
  <si>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</si>
  <si>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</si>
  <si>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</si>
  <si>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</si>
  <si>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</si>
  <si>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</si>
  <si>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</si>
  <si>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</si>
  <si>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</si>
  <si>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</si>
  <si>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</si>
  <si>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</si>
  <si>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</si>
  <si>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</si>
  <si>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</si>
  <si>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</si>
  <si>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</si>
  <si>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</si>
  <si>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</si>
  <si>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</si>
  <si>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</si>
  <si>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</si>
  <si>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</si>
  <si>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</si>
  <si>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</si>
  <si>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</si>
  <si>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</si>
  <si>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</si>
  <si>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</si>
  <si>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</si>
  <si>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</si>
  <si>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</si>
  <si>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</si>
  <si>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</si>
  <si>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</si>
  <si>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</si>
  <si>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</si>
  <si>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</si>
  <si>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</si>
  <si>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</si>
  <si>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</si>
  <si>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</si>
  <si>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</si>
  <si>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</si>
  <si>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</si>
  <si>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</si>
  <si>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</si>
  <si>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</si>
  <si>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</si>
  <si>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</si>
  <si>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</si>
  <si>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</si>
  <si>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</si>
  <si>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</si>
  <si>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</si>
  <si>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</si>
  <si>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</si>
  <si>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</si>
  <si>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</si>
  <si>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</si>
  <si>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</si>
  <si>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</si>
  <si>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</si>
  <si>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</si>
  <si>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</si>
  <si>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</si>
  <si>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</si>
  <si>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</si>
  <si>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</si>
  <si>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</si>
  <si>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</si>
  <si>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</si>
  <si>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</si>
  <si>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</si>
  <si>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</si>
  <si>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</si>
  <si>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</si>
  <si>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</si>
  <si>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</si>
  <si>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</si>
  <si>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</si>
  <si>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</si>
  <si>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</si>
  <si>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</si>
  <si>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</si>
  <si>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</si>
  <si>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</si>
  <si>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</si>
  <si>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</si>
  <si>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</si>
  <si>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</si>
  <si>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</si>
  <si>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</si>
  <si>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</si>
  <si>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</si>
  <si>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</si>
  <si>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</si>
  <si>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</si>
  <si>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</si>
  <si>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</si>
  <si>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</si>
  <si>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</si>
  <si>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</si>
  <si>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</si>
  <si>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</si>
  <si>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</si>
  <si>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</si>
  <si>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</si>
  <si>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</si>
  <si>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</si>
  <si>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</si>
  <si>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</si>
  <si>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</si>
  <si>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</si>
  <si>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</si>
  <si>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</si>
  <si>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</si>
  <si>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</si>
  <si>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</si>
  <si>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</si>
  <si>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</si>
  <si>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</si>
  <si>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</si>
  <si>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</si>
  <si>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</si>
  <si>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</si>
  <si>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</si>
  <si>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</si>
  <si>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</si>
  <si>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</si>
  <si>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</si>
  <si>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</si>
  <si>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</si>
  <si>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</si>
  <si>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</si>
  <si>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</si>
  <si>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</si>
  <si>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</si>
  <si>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</si>
  <si>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</si>
  <si>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</si>
  <si>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</si>
  <si>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</si>
  <si>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</si>
  <si>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</si>
  <si>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</si>
  <si>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</si>
  <si>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</si>
  <si>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</si>
  <si>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</si>
  <si>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</si>
  <si>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</si>
  <si>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</si>
  <si>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</si>
  <si>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</si>
  <si>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</si>
  <si>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</si>
  <si>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</si>
  <si>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</si>
  <si>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</si>
  <si>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</si>
  <si>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</si>
  <si>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</si>
  <si>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</si>
  <si>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</si>
  <si>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</si>
  <si>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</si>
  <si>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</si>
  <si>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</si>
  <si>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</si>
  <si>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</si>
  <si>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</si>
  <si>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</si>
  <si>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</si>
  <si>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</si>
  <si>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</si>
  <si>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</si>
  <si>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</si>
  <si>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</si>
  <si>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</si>
  <si>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</si>
  <si>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</si>
  <si>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</si>
  <si>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</si>
  <si>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</si>
  <si>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</si>
  <si>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</si>
  <si>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</si>
  <si>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</si>
  <si>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</si>
  <si>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</si>
  <si>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</si>
  <si>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</si>
  <si>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</si>
  <si>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</si>
  <si>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</si>
  <si>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</si>
  <si>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</si>
  <si>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</si>
  <si>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</si>
  <si>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</si>
  <si>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</si>
  <si>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</si>
  <si>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</si>
  <si>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</si>
  <si>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</si>
  <si>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</si>
  <si>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</si>
  <si>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</si>
  <si>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</si>
  <si>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</si>
  <si>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</si>
  <si>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</si>
  <si>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</si>
  <si>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</si>
  <si>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</si>
  <si>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</si>
  <si>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</si>
  <si>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</si>
  <si>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</si>
  <si>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</si>
  <si>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</si>
  <si>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</si>
  <si>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</si>
  <si>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</si>
  <si>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</si>
  <si>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</si>
  <si>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</si>
  <si>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</si>
  <si>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</si>
  <si>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</si>
  <si>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</si>
  <si>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</si>
  <si>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</si>
  <si>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</si>
  <si>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</si>
  <si>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</si>
  <si>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</si>
  <si>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</si>
  <si>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</si>
  <si>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</si>
  <si>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</si>
  <si>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</si>
  <si>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</si>
  <si>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</si>
  <si>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</si>
  <si>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</si>
  <si>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</si>
  <si>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</si>
  <si>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</si>
  <si>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</si>
  <si>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</si>
  <si>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</si>
  <si>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</si>
  <si>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</si>
  <si>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</si>
  <si>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</si>
  <si>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</si>
  <si>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</si>
  <si>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</si>
  <si>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</si>
  <si>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</si>
  <si>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</si>
  <si>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</si>
  <si>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</si>
  <si>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</si>
  <si>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</si>
  <si>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</si>
  <si>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</si>
  <si>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</si>
  <si>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</si>
  <si>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</si>
  <si>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</si>
  <si>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</si>
  <si>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</si>
  <si>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</si>
  <si>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</si>
  <si>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</si>
  <si>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</si>
  <si>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</si>
  <si>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</si>
  <si>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</si>
  <si>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</si>
  <si>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</si>
  <si>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</si>
  <si>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</si>
  <si>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</si>
  <si>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</si>
  <si>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</si>
  <si>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</si>
  <si>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</si>
  <si>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</si>
  <si>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</si>
  <si>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</si>
  <si>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</si>
  <si>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</si>
  <si>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</si>
  <si>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</si>
  <si>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</si>
  <si>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</si>
  <si>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</si>
  <si>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</si>
  <si>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</si>
  <si>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</si>
  <si>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</si>
  <si>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</si>
  <si>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</si>
  <si>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</si>
  <si>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</si>
  <si>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</si>
  <si>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</si>
  <si>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</si>
  <si>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</si>
  <si>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</si>
  <si>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</si>
  <si>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</si>
  <si>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</si>
  <si>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</si>
  <si>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</si>
  <si>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</si>
  <si>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</si>
  <si>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</si>
  <si>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</si>
  <si>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</si>
  <si>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</si>
  <si>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</si>
  <si>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</si>
  <si>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</si>
  <si>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</si>
  <si>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</si>
  <si>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</si>
  <si>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</si>
  <si>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</si>
  <si>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</si>
  <si>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</si>
  <si>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</si>
  <si>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</si>
  <si>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</si>
  <si>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</si>
  <si>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</si>
  <si>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</si>
  <si>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</si>
  <si>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</si>
  <si>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</si>
  <si>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</si>
  <si>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</si>
  <si>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</si>
  <si>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</si>
  <si>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</si>
  <si>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</si>
  <si>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</si>
  <si>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</si>
  <si>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</si>
  <si>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</si>
  <si>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</si>
  <si>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</si>
  <si>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</si>
  <si>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</si>
  <si>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</si>
  <si>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</si>
  <si>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</si>
  <si>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</si>
  <si>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</si>
  <si>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</si>
  <si>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</si>
  <si>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</si>
  <si>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</si>
  <si>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</si>
  <si>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</si>
  <si>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</si>
  <si>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</si>
  <si>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</si>
  <si>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</si>
  <si>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</si>
  <si>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</si>
  <si>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</si>
  <si>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</si>
  <si>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</si>
  <si>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</si>
  <si>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</si>
  <si>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</si>
  <si>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</si>
  <si>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</si>
  <si>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</si>
  <si>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</si>
  <si>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</si>
  <si>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</si>
  <si>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</si>
  <si>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</si>
  <si>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</si>
  <si>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</si>
  <si>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</si>
  <si>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</si>
  <si>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</si>
  <si>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</si>
  <si>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</si>
  <si>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</si>
  <si>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</si>
  <si>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</si>
  <si>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</si>
  <si>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</si>
  <si>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</si>
  <si>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</si>
  <si>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</si>
  <si>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</si>
  <si>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</si>
  <si>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</si>
  <si>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</si>
  <si>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</si>
  <si>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</si>
  <si>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</si>
  <si>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</si>
  <si>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</si>
  <si>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</si>
  <si>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</si>
  <si>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</si>
  <si>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</si>
  <si>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</si>
  <si>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</si>
  <si>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</si>
  <si>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</si>
  <si>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</si>
  <si>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</si>
  <si>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</si>
  <si>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</si>
  <si>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</si>
  <si>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</si>
  <si>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</si>
  <si>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</si>
  <si>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</si>
  <si>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</si>
  <si>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</si>
  <si>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</si>
  <si>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</si>
  <si>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</si>
  <si>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</si>
  <si>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</si>
  <si>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</si>
  <si>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</si>
  <si>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</si>
  <si>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</si>
  <si>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</si>
  <si>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</si>
  <si>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</si>
  <si>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</si>
  <si>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</si>
  <si>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</si>
  <si>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</si>
  <si>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</si>
  <si>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</si>
  <si>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</si>
  <si>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</si>
  <si>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</si>
  <si>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</si>
  <si>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</si>
  <si>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</si>
  <si>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</si>
  <si>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</si>
  <si>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</si>
  <si>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</si>
  <si>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</si>
  <si>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</si>
  <si>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</si>
  <si>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</si>
  <si>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</si>
  <si>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</si>
  <si>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</si>
  <si>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</si>
  <si>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</si>
  <si>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</si>
  <si>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</si>
  <si>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</si>
  <si>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</si>
  <si>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</si>
  <si>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</si>
  <si>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</si>
  <si>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</si>
  <si>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</si>
  <si>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</si>
  <si>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</si>
  <si>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</si>
  <si>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</si>
  <si>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</si>
  <si>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</si>
  <si>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</si>
  <si>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</si>
  <si>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</si>
  <si>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</si>
  <si>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</si>
  <si>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</si>
  <si>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</si>
  <si>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</si>
  <si>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</si>
  <si>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</si>
  <si>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</si>
  <si>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</si>
  <si>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</si>
  <si>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</si>
  <si>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</si>
  <si>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</si>
  <si>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</si>
  <si>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</si>
  <si>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</si>
  <si>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</si>
  <si>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</si>
  <si>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</si>
  <si>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</si>
  <si>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</si>
  <si>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</si>
  <si>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</si>
  <si>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</si>
  <si>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</si>
  <si>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</si>
  <si>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</si>
  <si>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</si>
  <si>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</si>
  <si>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</si>
  <si>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</si>
  <si>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</si>
  <si>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</si>
  <si>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</si>
  <si>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</si>
  <si>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</si>
  <si>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</si>
  <si>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</si>
  <si>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</si>
  <si>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</si>
  <si>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</si>
  <si>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</si>
  <si>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</si>
  <si>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</si>
  <si>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</si>
  <si>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</si>
  <si>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</si>
  <si>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</si>
  <si>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</si>
  <si>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</si>
  <si>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</si>
  <si>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</si>
  <si>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</si>
  <si>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</si>
  <si>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</si>
  <si>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</si>
  <si>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</si>
  <si>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</si>
  <si>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</si>
  <si>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</si>
  <si>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</si>
  <si>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</si>
  <si>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</si>
  <si>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</si>
  <si>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</si>
  <si>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</si>
  <si>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</si>
  <si>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</si>
  <si>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</si>
  <si>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</si>
  <si>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</si>
  <si>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</si>
  <si>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</si>
  <si>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</si>
  <si>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</si>
  <si>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</si>
  <si>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</si>
  <si>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</si>
  <si>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</si>
  <si>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</si>
  <si>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</si>
  <si>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</si>
  <si>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</si>
  <si>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</si>
  <si>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</si>
  <si>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</si>
  <si>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</si>
  <si>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</si>
  <si>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</si>
  <si>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</si>
  <si>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</si>
  <si>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</si>
  <si>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</si>
  <si>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</si>
  <si>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</si>
  <si>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</si>
  <si>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</si>
  <si>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</si>
  <si>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</si>
  <si>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</si>
  <si>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</si>
  <si>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</si>
  <si>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</si>
  <si>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</si>
  <si>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</si>
  <si>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</si>
  <si>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</si>
  <si>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</si>
  <si>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</si>
  <si>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</si>
  <si>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</si>
  <si>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</si>
  <si>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</si>
  <si>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</si>
  <si>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</si>
  <si>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</si>
  <si>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</si>
  <si>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</si>
  <si>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</si>
  <si>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</si>
  <si>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</si>
  <si>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</si>
  <si>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</si>
  <si>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</si>
  <si>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</si>
  <si>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</si>
  <si>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</si>
  <si>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</si>
  <si>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</si>
  <si>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</si>
  <si>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</si>
  <si>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</si>
  <si>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</si>
  <si>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</si>
  <si>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</si>
  <si>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</si>
  <si>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</si>
  <si>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</si>
  <si>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</si>
  <si>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</si>
  <si>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</si>
  <si>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</si>
  <si>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</si>
  <si>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</si>
  <si>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</si>
  <si>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</si>
  <si>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</si>
  <si>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</si>
  <si>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</si>
  <si>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</si>
  <si>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</si>
  <si>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</si>
  <si>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</si>
  <si>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</si>
  <si>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</si>
  <si>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</si>
  <si>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</si>
  <si>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</si>
  <si>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</si>
  <si>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</si>
  <si>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</si>
  <si>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</si>
  <si>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</si>
  <si>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</si>
  <si>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</si>
  <si>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</si>
  <si>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</si>
  <si>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</si>
  <si>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</si>
  <si>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</si>
  <si>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</si>
  <si>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</si>
  <si>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</si>
  <si>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</si>
  <si>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</si>
  <si>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</si>
  <si>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</si>
  <si>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</si>
  <si>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</si>
  <si>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</si>
  <si>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</si>
  <si>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</si>
  <si>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</si>
  <si>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</si>
  <si>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</si>
  <si>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</si>
  <si>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</si>
  <si>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</si>
  <si>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</si>
  <si>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</si>
  <si>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</si>
  <si>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</si>
  <si>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</si>
  <si>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</si>
  <si>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</si>
  <si>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</si>
  <si>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</si>
  <si>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</si>
  <si>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</si>
  <si>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</si>
  <si>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</si>
  <si>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</si>
  <si>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</si>
  <si>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</si>
  <si>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</si>
  <si>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</si>
  <si>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</si>
  <si>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</si>
  <si>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</si>
  <si>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</si>
  <si>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</si>
  <si>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</si>
  <si>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</si>
  <si>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</si>
  <si>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</si>
  <si>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</si>
  <si>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</si>
  <si>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</si>
  <si>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</si>
  <si>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</si>
  <si>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</si>
  <si>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</si>
  <si>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</si>
  <si>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</si>
  <si>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</si>
  <si>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</si>
  <si>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</si>
  <si>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</si>
  <si>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</si>
  <si>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</si>
  <si>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</si>
  <si>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</si>
  <si>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</si>
  <si>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</si>
  <si>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</si>
  <si>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</si>
  <si>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</si>
  <si>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</si>
  <si>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</si>
  <si>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</si>
  <si>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</si>
  <si>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</si>
  <si>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</si>
  <si>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</si>
  <si>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</si>
  <si>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</si>
  <si>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</si>
  <si>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</si>
  <si>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</si>
  <si>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</si>
  <si>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</si>
  <si>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</si>
  <si>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</si>
  <si>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</si>
  <si>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</si>
  <si>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</si>
  <si>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</si>
  <si>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</si>
  <si>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</si>
  <si>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</si>
  <si>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</si>
  <si>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</si>
  <si>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</si>
  <si>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</si>
  <si>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</si>
  <si>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</si>
  <si>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</si>
  <si>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</si>
  <si>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</si>
  <si>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</si>
  <si>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</si>
  <si>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</si>
  <si>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</si>
  <si>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</si>
  <si>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</si>
  <si>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</si>
  <si>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</si>
  <si>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</si>
  <si>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</si>
  <si>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</si>
  <si>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</si>
  <si>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</si>
  <si>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</si>
  <si>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</si>
  <si>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</si>
  <si>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</si>
  <si>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</si>
  <si>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</si>
  <si>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</si>
  <si>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</si>
  <si>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</si>
  <si>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</si>
  <si>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</si>
  <si>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</si>
  <si>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</si>
  <si>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</si>
  <si>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</si>
  <si>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</si>
  <si>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</si>
  <si>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</si>
  <si>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</si>
  <si>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</si>
  <si>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</si>
  <si>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</si>
  <si>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</si>
  <si>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</si>
  <si>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</si>
  <si>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</si>
  <si>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</si>
  <si>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</si>
  <si>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</si>
  <si>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</si>
  <si>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</si>
  <si>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</si>
  <si>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</si>
  <si>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</si>
  <si>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</si>
  <si>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</si>
  <si>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</si>
  <si>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</si>
  <si>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</si>
  <si>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</si>
  <si>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</si>
  <si>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</si>
  <si>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</si>
  <si>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</si>
  <si>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</si>
  <si>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</si>
  <si>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</si>
  <si>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</si>
  <si>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</si>
  <si>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</si>
  <si>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</si>
  <si>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</si>
  <si>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</si>
  <si>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</si>
  <si>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</si>
  <si>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</si>
  <si>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</si>
  <si>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</si>
  <si>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</si>
  <si>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</si>
  <si>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</si>
  <si>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</si>
  <si>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</si>
  <si>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</si>
  <si>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</si>
  <si>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</si>
  <si>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</si>
  <si>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</si>
  <si>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</si>
  <si>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</si>
  <si>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</si>
  <si>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</si>
  <si>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</si>
  <si>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</si>
  <si>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</si>
  <si>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</si>
  <si>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</si>
  <si>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</si>
  <si>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</si>
  <si>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</si>
  <si>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</si>
  <si>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</si>
  <si>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</si>
  <si>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</si>
  <si>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</si>
  <si>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</si>
  <si>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</si>
  <si>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</si>
  <si>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</si>
  <si>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</si>
  <si>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</si>
  <si>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</si>
  <si>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</si>
  <si>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</si>
  <si>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</si>
  <si>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</si>
  <si>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</si>
  <si>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</si>
  <si>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</si>
  <si>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</si>
  <si>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</si>
  <si>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</si>
  <si>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</si>
  <si>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</si>
  <si>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</si>
  <si>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</si>
  <si>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</si>
  <si>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</si>
  <si>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</si>
  <si>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</si>
  <si>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</si>
  <si>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</si>
  <si>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</si>
  <si>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</si>
  <si>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</si>
  <si>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</si>
  <si>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</si>
  <si>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</si>
  <si>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</si>
  <si>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</si>
  <si>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</si>
  <si>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</si>
  <si>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</si>
  <si>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</si>
  <si>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</si>
  <si>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</si>
  <si>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</si>
  <si>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</si>
  <si>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</si>
  <si>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</si>
  <si>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</si>
  <si>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</si>
  <si>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</si>
  <si>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</si>
  <si>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</si>
  <si>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</si>
  <si>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</si>
  <si>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</si>
  <si>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</si>
  <si>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</si>
  <si>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</si>
  <si>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</si>
  <si>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</si>
  <si>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</si>
  <si>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</si>
  <si>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</si>
  <si>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</si>
  <si>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</si>
  <si>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</si>
  <si>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</si>
  <si>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</si>
  <si>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</si>
  <si>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</si>
  <si>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</si>
  <si>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</si>
  <si>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</si>
  <si>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</si>
  <si>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</si>
  <si>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</si>
  <si>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</si>
  <si>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</si>
  <si>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</si>
  <si>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</si>
  <si>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</si>
  <si>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</si>
  <si>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</si>
  <si>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</si>
  <si>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</si>
  <si>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</si>
  <si>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</si>
  <si>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</si>
  <si>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</si>
  <si>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</si>
  <si>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</si>
  <si>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</si>
  <si>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</si>
  <si>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</si>
  <si>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</si>
  <si>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</si>
  <si>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</si>
  <si>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</si>
  <si>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</si>
  <si>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</si>
  <si>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</si>
  <si>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</si>
  <si>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</si>
  <si>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</si>
  <si>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</si>
  <si>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</si>
  <si>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</si>
  <si>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</si>
  <si>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</si>
  <si>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</si>
  <si>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</si>
  <si>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</si>
  <si>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</si>
  <si>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</si>
  <si>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</si>
  <si>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</si>
  <si>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</si>
  <si>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</si>
  <si>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</si>
  <si>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</si>
  <si>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</si>
  <si>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</si>
  <si>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</si>
  <si>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</si>
  <si>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</si>
  <si>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</si>
  <si>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</si>
  <si>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</si>
  <si>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</si>
  <si>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</si>
  <si>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</si>
  <si>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</si>
  <si>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</si>
  <si>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</si>
  <si>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</si>
  <si>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</si>
  <si>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</si>
  <si>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</si>
  <si>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</si>
  <si>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</si>
  <si>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</si>
  <si>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</si>
  <si>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</si>
  <si>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</si>
  <si>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</si>
  <si>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</si>
  <si>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</si>
  <si>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</si>
  <si>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</si>
  <si>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</si>
  <si>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</si>
  <si>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</si>
  <si>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</si>
  <si>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</si>
  <si>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</si>
  <si>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</si>
  <si>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</si>
  <si>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</si>
  <si>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</si>
  <si>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</si>
  <si>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</si>
  <si>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</si>
  <si>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</si>
  <si>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</si>
  <si>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</si>
  <si>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</si>
  <si>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</si>
  <si>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</si>
  <si>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</si>
  <si>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</si>
  <si>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</si>
  <si>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</si>
  <si>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</si>
  <si>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</si>
  <si>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</si>
  <si>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</si>
  <si>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</si>
  <si>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</si>
  <si>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</si>
  <si>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</si>
  <si>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</si>
  <si>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</si>
  <si>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</si>
  <si>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</si>
  <si>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</si>
  <si>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</si>
  <si>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</si>
  <si>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</si>
  <si>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</si>
  <si>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</si>
  <si>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</si>
  <si>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</si>
  <si>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</si>
  <si>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</si>
  <si>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</si>
  <si>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</si>
  <si>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</si>
  <si>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</si>
  <si>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</si>
  <si>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</si>
  <si>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</si>
  <si>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</si>
  <si>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</si>
  <si>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</si>
  <si>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</si>
  <si>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</si>
  <si>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</si>
  <si>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</si>
  <si>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</si>
  <si>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</si>
  <si>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</si>
  <si>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</si>
  <si>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</si>
  <si>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</si>
  <si>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</si>
  <si>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</si>
  <si>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</si>
  <si>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</si>
  <si>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</si>
  <si>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</si>
  <si>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</si>
  <si>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</si>
  <si>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</si>
  <si>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</si>
  <si>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</si>
  <si>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</si>
  <si>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</si>
  <si>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</si>
  <si>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</si>
  <si>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</si>
  <si>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</si>
  <si>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</si>
  <si>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</si>
  <si>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</si>
  <si>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</si>
  <si>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</si>
  <si>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</si>
  <si>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</si>
  <si>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</si>
  <si>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</si>
  <si>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</si>
  <si>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</si>
  <si>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</si>
  <si>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</si>
  <si>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</si>
  <si>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</si>
  <si>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</si>
  <si>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</si>
  <si>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</si>
  <si>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</si>
  <si>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</si>
  <si>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</si>
  <si>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</si>
  <si>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</si>
  <si>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</si>
  <si>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</si>
  <si>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</si>
  <si>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</si>
  <si>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</si>
  <si>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</si>
  <si>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</si>
  <si>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</si>
  <si>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</si>
  <si>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</si>
  <si>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</si>
  <si>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</si>
  <si>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</si>
  <si>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</si>
  <si>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</si>
  <si>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</si>
  <si>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</si>
  <si>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</si>
  <si>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</si>
  <si>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</si>
  <si>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</si>
  <si>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</si>
  <si>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</si>
  <si>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</si>
  <si>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</si>
  <si>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</si>
  <si>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</si>
  <si>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</si>
  <si>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</si>
  <si>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</si>
  <si>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</si>
  <si>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</si>
  <si>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</si>
  <si>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</si>
  <si>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</si>
  <si>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</si>
  <si>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</si>
  <si>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</si>
  <si>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</si>
  <si>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</si>
  <si>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</si>
  <si>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</si>
  <si>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</si>
  <si>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</si>
  <si>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</si>
  <si>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</si>
  <si>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</si>
  <si>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</si>
  <si>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</si>
  <si>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</si>
  <si>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</si>
  <si>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</si>
  <si>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</si>
  <si>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</si>
  <si>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</si>
  <si>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</si>
  <si>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</si>
  <si>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</si>
  <si>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</si>
  <si>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</si>
  <si>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</si>
  <si>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</si>
  <si>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</si>
  <si>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</si>
  <si>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</si>
  <si>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</si>
  <si>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</si>
  <si>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</si>
  <si>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</si>
  <si>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</si>
  <si>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</si>
  <si>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</si>
  <si>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</si>
  <si>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</si>
  <si>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</si>
  <si>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</si>
  <si>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</si>
  <si>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</si>
  <si>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</si>
  <si>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</si>
  <si>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</si>
  <si>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</si>
  <si>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</si>
  <si>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</si>
  <si>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</si>
  <si>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</si>
  <si>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</si>
  <si>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</si>
  <si>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</si>
  <si>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</si>
  <si>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</si>
  <si>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</si>
  <si>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</si>
  <si>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</si>
  <si>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</si>
  <si>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</si>
  <si>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</si>
  <si>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</si>
  <si>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</si>
  <si>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</si>
  <si>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</si>
  <si>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</si>
  <si>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</si>
  <si>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</si>
  <si>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</si>
  <si>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</si>
  <si>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</si>
  <si>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</si>
  <si>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</si>
  <si>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</si>
  <si>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</si>
  <si>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</si>
  <si>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</si>
  <si>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</si>
  <si>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</si>
  <si>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</si>
  <si>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</si>
  <si>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</si>
  <si>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</si>
  <si>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</si>
  <si>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</si>
  <si>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</si>
  <si>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</si>
  <si>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</si>
  <si>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</si>
  <si>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</si>
  <si>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</si>
  <si>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</si>
  <si>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</si>
  <si>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</si>
  <si>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</si>
  <si>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</si>
  <si>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</si>
  <si>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</si>
  <si>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</si>
  <si>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</si>
  <si>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</si>
  <si>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</si>
  <si>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</si>
  <si>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</si>
  <si>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</si>
  <si>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</si>
  <si>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</si>
  <si>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</si>
  <si>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</si>
  <si>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</si>
  <si>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</si>
  <si>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</si>
  <si>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</si>
  <si>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</si>
  <si>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</si>
  <si>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</si>
  <si>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</si>
  <si>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</si>
  <si>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</si>
  <si>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</si>
  <si>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</si>
  <si>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</si>
  <si>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</si>
  <si>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</si>
  <si>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</si>
  <si>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</si>
  <si>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</si>
  <si>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</si>
  <si>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</si>
  <si>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</si>
  <si>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</si>
  <si>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</si>
  <si>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</si>
  <si>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</si>
  <si>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</si>
  <si>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</si>
  <si>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</si>
  <si>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</si>
  <si>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</si>
  <si>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</si>
  <si>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</si>
  <si>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</si>
  <si>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</si>
  <si>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</si>
  <si>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</si>
  <si>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</si>
  <si>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</si>
  <si>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</si>
  <si>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</si>
  <si>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</si>
  <si>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</si>
  <si>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</si>
  <si>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</si>
  <si>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</si>
  <si>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</si>
  <si>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</si>
  <si>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</si>
  <si>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</si>
  <si>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</si>
  <si>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</si>
  <si>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</si>
  <si>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</si>
  <si>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</si>
  <si>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</si>
  <si>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</si>
  <si>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</si>
  <si>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</si>
  <si>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</si>
  <si>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</si>
  <si>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</si>
  <si>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</si>
  <si>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</si>
  <si>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</si>
  <si>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</si>
  <si>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</si>
  <si>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</si>
  <si>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</si>
  <si>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</si>
  <si>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</si>
  <si>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</si>
  <si>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</si>
  <si>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</si>
  <si>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</si>
  <si>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</si>
  <si>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</si>
  <si>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</si>
  <si>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</si>
  <si>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</si>
  <si>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</si>
  <si>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</si>
  <si>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</si>
  <si>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</si>
  <si>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</si>
  <si>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</si>
  <si>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</si>
  <si>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</si>
  <si>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</si>
  <si>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</si>
  <si>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</si>
  <si>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</si>
  <si>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</si>
  <si>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</si>
  <si>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</si>
  <si>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</si>
  <si>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</si>
  <si>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</si>
  <si>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</si>
  <si>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</si>
  <si>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</si>
  <si>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</si>
  <si>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</si>
  <si>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</si>
  <si>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</si>
  <si>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</si>
  <si>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</si>
  <si>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</si>
  <si>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</si>
  <si>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</si>
  <si>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</si>
  <si>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</si>
  <si>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</si>
  <si>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</si>
  <si>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</si>
  <si>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</si>
  <si>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</si>
  <si>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</si>
  <si>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</si>
  <si>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</si>
  <si>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</si>
  <si>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</si>
  <si>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</si>
  <si>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</si>
  <si>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</si>
  <si>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</si>
  <si>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</si>
  <si>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</si>
  <si>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</si>
  <si>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</si>
  <si>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</si>
  <si>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</si>
  <si>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</si>
  <si>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</si>
  <si>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</si>
  <si>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</si>
  <si>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</si>
  <si>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</si>
  <si>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</si>
  <si>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</si>
  <si>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</si>
  <si>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</si>
  <si>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</si>
  <si>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</si>
  <si>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</si>
  <si>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</si>
  <si>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</si>
  <si>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</si>
  <si>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</si>
  <si>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</si>
  <si>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</si>
  <si>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</si>
  <si>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</si>
  <si>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</si>
  <si>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</si>
  <si>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</si>
  <si>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</si>
  <si>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</si>
  <si>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</si>
  <si>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</si>
  <si>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</si>
  <si>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</si>
  <si>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</si>
  <si>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</si>
  <si>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</si>
  <si>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</si>
  <si>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</si>
  <si>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</si>
  <si>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</si>
  <si>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</si>
  <si>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</si>
  <si>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</si>
  <si>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</si>
  <si>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</si>
  <si>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</si>
  <si>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</si>
  <si>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</si>
  <si>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</si>
  <si>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</si>
  <si>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</si>
  <si>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</si>
  <si>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</si>
  <si>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</si>
  <si>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</si>
  <si>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</si>
  <si>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</si>
  <si>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</si>
  <si>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</si>
  <si>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</si>
  <si>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</si>
  <si>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</si>
  <si>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</si>
  <si>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</si>
  <si>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</si>
  <si>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</si>
  <si>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</si>
  <si>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</si>
  <si>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</si>
  <si>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</si>
  <si>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</si>
  <si>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</si>
  <si>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</si>
  <si>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</si>
  <si>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</si>
  <si>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</si>
  <si>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</si>
  <si>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</si>
  <si>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</si>
  <si>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</si>
  <si>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</si>
  <si>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</si>
  <si>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</si>
  <si>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</si>
  <si>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</si>
  <si>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</si>
  <si>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</si>
  <si>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</si>
  <si>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</si>
  <si>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</si>
  <si>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</si>
  <si>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</si>
  <si>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</si>
  <si>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</si>
  <si>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</si>
  <si>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</si>
  <si>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</si>
  <si>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</si>
  <si>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</si>
  <si>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</si>
  <si>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</si>
  <si>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</si>
  <si>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</si>
  <si>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</si>
  <si>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</si>
  <si>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</si>
  <si>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</si>
  <si>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</si>
  <si>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</si>
  <si>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</si>
  <si>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</si>
  <si>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</si>
  <si>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</si>
  <si>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</si>
  <si>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</si>
  <si>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</si>
  <si>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</si>
  <si>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</si>
  <si>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</si>
  <si>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</si>
  <si>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</si>
  <si>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</si>
  <si>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</si>
  <si>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</si>
  <si>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</si>
  <si>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</si>
  <si>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</si>
  <si>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</si>
  <si>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</si>
  <si>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</si>
  <si>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</si>
  <si>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</si>
  <si>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</si>
  <si>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</si>
  <si>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</si>
  <si>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</si>
  <si>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</si>
  <si>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</si>
  <si>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</si>
  <si>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</si>
  <si>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</si>
  <si>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</si>
  <si>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</si>
  <si>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</si>
  <si>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</si>
  <si>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</si>
  <si>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</si>
  <si>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</si>
  <si>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</si>
  <si>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</si>
  <si>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</si>
  <si>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</si>
  <si>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</si>
  <si>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</si>
  <si>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</si>
  <si>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</si>
  <si>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</si>
  <si>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</si>
  <si>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</si>
  <si>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</si>
  <si>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</si>
  <si>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</si>
  <si>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</si>
  <si>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</si>
  <si>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</si>
  <si>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</si>
  <si>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</si>
  <si>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</si>
  <si>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</si>
  <si>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</si>
  <si>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</si>
  <si>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</si>
  <si>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</si>
  <si>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</si>
  <si>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</si>
  <si>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</si>
  <si>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</si>
  <si>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</si>
  <si>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</si>
  <si>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</si>
  <si>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</si>
  <si>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</si>
  <si>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</si>
  <si>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</si>
  <si>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</si>
  <si>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</si>
  <si>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</si>
  <si>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</si>
  <si>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</si>
  <si>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</si>
  <si>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</si>
  <si>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</si>
  <si>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</si>
  <si>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</si>
  <si>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</si>
  <si>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</si>
  <si>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</si>
  <si>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</si>
  <si>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</si>
  <si>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</si>
  <si>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</si>
  <si>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</si>
  <si>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</si>
  <si>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</si>
  <si>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</si>
  <si>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</si>
  <si>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</si>
  <si>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</si>
  <si>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</si>
  <si>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</si>
  <si>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</si>
  <si>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</si>
  <si>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</si>
  <si>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</si>
  <si>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</si>
  <si>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</si>
  <si>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</si>
  <si>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</si>
  <si>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</si>
  <si>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</si>
  <si>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</si>
  <si>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</si>
  <si>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</si>
  <si>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</si>
  <si>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</si>
  <si>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</si>
  <si>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</si>
  <si>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</si>
  <si>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</si>
  <si>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</si>
  <si>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</si>
  <si>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</si>
  <si>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</si>
  <si>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</si>
  <si>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</si>
  <si>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</si>
  <si>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</si>
  <si>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</si>
  <si>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</si>
  <si>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</si>
  <si>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</si>
  <si>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</si>
  <si>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</si>
  <si>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</si>
  <si>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</si>
  <si>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</si>
  <si>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</si>
  <si>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</si>
  <si>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</si>
  <si>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</si>
  <si>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</si>
  <si>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</si>
  <si>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</si>
  <si>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</si>
  <si>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</si>
  <si>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</si>
  <si>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</si>
  <si>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</si>
  <si>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</si>
  <si>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</si>
  <si>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</si>
  <si>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</si>
  <si>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</si>
  <si>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</si>
  <si>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</si>
  <si>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</si>
  <si>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</si>
  <si>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</si>
  <si>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</si>
  <si>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</si>
  <si>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</si>
  <si>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</si>
  <si>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</si>
  <si>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</si>
  <si>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</si>
  <si>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</si>
  <si>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</si>
  <si>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</si>
  <si>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</si>
  <si>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</si>
  <si>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</si>
  <si>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</si>
  <si>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</si>
  <si>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</si>
  <si>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</si>
  <si>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</si>
  <si>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</si>
  <si>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</si>
  <si>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</si>
  <si>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</si>
  <si>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</si>
  <si>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</si>
  <si>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</si>
  <si>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</si>
  <si>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</si>
  <si>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</si>
  <si>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</si>
  <si>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</si>
  <si>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</si>
  <si>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</si>
  <si>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</si>
  <si>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</si>
  <si>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</si>
  <si>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</si>
  <si>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</si>
  <si>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</si>
  <si>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</si>
  <si>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</si>
  <si>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</si>
  <si>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</si>
  <si>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</si>
  <si>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</si>
  <si>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</si>
  <si>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</si>
  <si>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</si>
  <si>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</si>
  <si>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</si>
  <si>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</si>
  <si>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</si>
  <si>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</si>
  <si>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</si>
  <si>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</si>
  <si>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</si>
  <si>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</si>
  <si>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</si>
  <si>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</si>
  <si>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</si>
  <si>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</si>
  <si>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</si>
  <si>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</si>
  <si>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</si>
  <si>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</si>
  <si>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</si>
  <si>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</si>
  <si>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</si>
  <si>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</si>
  <si>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</si>
  <si>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</si>
  <si>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</si>
  <si>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</si>
  <si>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</si>
  <si>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</si>
  <si>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</si>
  <si>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</si>
  <si>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</si>
  <si>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</si>
  <si>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</si>
  <si>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</si>
  <si>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</si>
  <si>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</si>
  <si>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</si>
  <si>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</si>
  <si>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</si>
  <si>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</si>
  <si>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</si>
  <si>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</si>
  <si>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</si>
  <si>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</si>
  <si>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</si>
  <si>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</si>
  <si>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</si>
  <si>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</si>
  <si>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</si>
  <si>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</si>
  <si>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</si>
  <si>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</si>
  <si>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</si>
  <si>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</si>
  <si>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</si>
  <si>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</si>
  <si>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</si>
  <si>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</si>
  <si>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</si>
  <si>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</si>
  <si>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</si>
  <si>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</si>
  <si>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</si>
  <si>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</si>
  <si>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</si>
  <si>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</si>
  <si>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</si>
  <si>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</si>
  <si>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</si>
  <si>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</si>
  <si>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</si>
  <si>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</si>
  <si>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</si>
  <si>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</si>
  <si>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</si>
  <si>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</si>
  <si>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</si>
  <si>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</si>
  <si>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</si>
  <si>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</si>
  <si>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</si>
  <si>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</si>
  <si>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</si>
  <si>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</si>
  <si>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</si>
  <si>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</si>
  <si>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</si>
  <si>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</si>
  <si>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</si>
  <si>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</si>
  <si>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</si>
  <si>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</si>
  <si>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</si>
  <si>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</si>
  <si>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</si>
  <si>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</si>
  <si>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</si>
  <si>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</si>
  <si>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</si>
  <si>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</si>
  <si>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</si>
  <si>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</si>
  <si>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</si>
  <si>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</si>
  <si>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</si>
  <si>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</si>
  <si>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</si>
  <si>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</si>
  <si>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</si>
  <si>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</si>
  <si>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</si>
  <si>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</si>
  <si>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</si>
  <si>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</si>
  <si>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</si>
  <si>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</si>
  <si>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</si>
  <si>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</si>
  <si>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</si>
  <si>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</si>
  <si>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</si>
  <si>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</si>
  <si>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</si>
  <si>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</si>
  <si>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</si>
  <si>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</si>
  <si>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</si>
  <si>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</si>
  <si>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</si>
  <si>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</si>
  <si>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</si>
  <si>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</si>
  <si>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</si>
  <si>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</si>
  <si>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</si>
  <si>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</si>
  <si>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</si>
  <si>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</si>
  <si>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</si>
  <si>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</si>
  <si>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</si>
  <si>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</si>
  <si>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</si>
  <si>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</si>
  <si>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</si>
  <si>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</si>
  <si>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</si>
  <si>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</si>
  <si>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</si>
  <si>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</si>
  <si>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</si>
  <si>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</si>
  <si>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</si>
  <si>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</si>
  <si>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</si>
  <si>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</si>
  <si>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</si>
  <si>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</si>
  <si>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</si>
  <si>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</si>
  <si>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</si>
  <si>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</si>
  <si>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</si>
  <si>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</si>
  <si>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</si>
  <si>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</si>
  <si>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</si>
  <si>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</si>
  <si>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</si>
  <si>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</si>
  <si>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</si>
  <si>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</si>
  <si>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</si>
  <si>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</si>
  <si>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</si>
  <si>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</si>
  <si>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</si>
  <si>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</si>
  <si>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</si>
  <si>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</si>
  <si>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</si>
  <si>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</si>
  <si>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</si>
  <si>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</si>
  <si>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</si>
  <si>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</si>
  <si>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</si>
  <si>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</si>
  <si>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</si>
  <si>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</si>
  <si>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</si>
  <si>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</si>
  <si>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</si>
  <si>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</si>
  <si>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</si>
  <si>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</si>
  <si>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</si>
  <si>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</si>
  <si>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</si>
  <si>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</si>
  <si>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</si>
  <si>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</si>
  <si>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</si>
  <si>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</si>
  <si>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</si>
  <si>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</si>
  <si>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</si>
  <si>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</si>
  <si>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</si>
  <si>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</si>
  <si>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</si>
  <si>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</si>
  <si>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</si>
  <si>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</si>
  <si>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</si>
  <si>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</si>
  <si>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</si>
  <si>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</si>
  <si>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</si>
  <si>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</si>
  <si>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</si>
  <si>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</si>
  <si>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</si>
  <si>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</si>
  <si>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</si>
  <si>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</si>
  <si>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</si>
  <si>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</si>
  <si>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</si>
  <si>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</si>
  <si>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</si>
  <si>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</si>
  <si>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</si>
  <si>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</si>
  <si>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</si>
  <si>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</si>
  <si>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</si>
  <si>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</si>
  <si>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</si>
  <si>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</si>
  <si>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</si>
  <si>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</si>
  <si>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</si>
  <si>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</si>
  <si>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</si>
  <si>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</si>
  <si>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</si>
  <si>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</si>
  <si>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</si>
  <si>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</si>
  <si>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</si>
  <si>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</si>
  <si>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</si>
  <si>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</si>
  <si>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</si>
  <si>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</si>
  <si>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</si>
  <si>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</si>
  <si>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</si>
  <si>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</si>
  <si>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</si>
  <si>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</si>
  <si>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</si>
  <si>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</si>
  <si>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</si>
  <si>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</si>
  <si>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</si>
  <si>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</si>
  <si>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</si>
  <si>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</si>
  <si>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</si>
  <si>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</si>
  <si>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</si>
  <si>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</si>
  <si>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</si>
  <si>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</si>
  <si>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</si>
  <si>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</si>
  <si>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</si>
  <si>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</si>
  <si>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</si>
  <si>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</si>
  <si>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</si>
  <si>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</si>
  <si>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</si>
  <si>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</si>
  <si>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</si>
  <si>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</si>
  <si>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</si>
  <si>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</si>
  <si>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</si>
  <si>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</si>
  <si>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</si>
  <si>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</si>
  <si>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</si>
  <si>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</si>
  <si>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</si>
  <si>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</si>
  <si>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</si>
  <si>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</si>
  <si>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</si>
  <si>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</si>
  <si>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</si>
  <si>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</si>
  <si>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</si>
  <si>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</si>
  <si>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</si>
  <si>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</si>
  <si>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</si>
  <si>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</si>
  <si>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</si>
  <si>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</si>
  <si>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</si>
  <si>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</si>
  <si>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</si>
  <si>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</si>
  <si>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</si>
  <si>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</si>
  <si>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</si>
  <si>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</si>
  <si>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</si>
  <si>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</si>
  <si>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</si>
  <si>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</si>
  <si>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</si>
  <si>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</si>
  <si>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</si>
  <si>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</si>
  <si>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</si>
  <si>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</si>
  <si>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</si>
  <si>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</si>
  <si>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</si>
  <si>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</si>
  <si>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</si>
  <si>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</si>
  <si>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</si>
  <si>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</si>
  <si>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</si>
  <si>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</si>
  <si>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</si>
  <si>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</si>
  <si>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</si>
  <si>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</si>
  <si>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</si>
  <si>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</si>
  <si>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</si>
  <si>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</si>
  <si>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</si>
  <si>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</si>
  <si>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</si>
  <si>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</si>
  <si>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</si>
  <si>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</si>
  <si>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</si>
  <si>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</si>
  <si>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</si>
  <si>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</si>
  <si>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</si>
  <si>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</si>
  <si>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</si>
  <si>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</si>
  <si>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</si>
  <si>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</si>
  <si>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</si>
  <si>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</si>
  <si>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</si>
  <si>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</si>
  <si>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</si>
  <si>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</si>
  <si>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</si>
  <si>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</si>
  <si>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</si>
  <si>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</si>
  <si>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</si>
  <si>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</si>
  <si>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</si>
  <si>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</si>
  <si>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</si>
  <si>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</si>
  <si>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</si>
  <si>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</si>
  <si>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</si>
  <si>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</si>
  <si>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</si>
  <si>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</si>
  <si>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</si>
  <si>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</si>
  <si>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</si>
  <si>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</si>
  <si>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</si>
  <si>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</si>
  <si>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</si>
  <si>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</si>
  <si>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</si>
  <si>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</si>
  <si>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</si>
  <si>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</si>
  <si>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</si>
  <si>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</si>
  <si>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</si>
  <si>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</si>
  <si>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</si>
  <si>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</si>
  <si>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</si>
  <si>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</si>
  <si>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</si>
  <si>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</si>
  <si>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</si>
  <si>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</si>
  <si>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</si>
  <si>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</si>
  <si>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</si>
  <si>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</si>
  <si>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</si>
  <si>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</si>
  <si>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</si>
  <si>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</si>
  <si>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</si>
  <si>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</si>
  <si>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</si>
  <si>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</si>
  <si>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</si>
  <si>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</si>
  <si>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</si>
  <si>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</si>
  <si>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</si>
  <si>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</si>
  <si>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</si>
  <si>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</si>
  <si>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</si>
  <si>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</si>
  <si>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</si>
  <si>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</si>
  <si>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</si>
  <si>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</si>
  <si>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</si>
  <si>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</si>
  <si>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</si>
  <si>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</si>
  <si>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</si>
  <si>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</si>
  <si>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</si>
  <si>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</si>
  <si>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</si>
  <si>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</si>
  <si>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</si>
  <si>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</si>
  <si>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</si>
  <si>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</si>
  <si>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</si>
  <si>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</si>
  <si>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</si>
  <si>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</si>
  <si>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</si>
  <si>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</si>
  <si>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</si>
  <si>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</si>
  <si>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</si>
  <si>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</si>
  <si>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</si>
  <si>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</si>
  <si>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</si>
  <si>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</si>
  <si>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</si>
  <si>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</si>
  <si>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</si>
  <si>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</si>
  <si>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</si>
  <si>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</si>
  <si>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</si>
  <si>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</si>
  <si>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</si>
  <si>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</si>
  <si>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</si>
  <si>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</si>
  <si>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</si>
  <si>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</si>
  <si>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</si>
  <si>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</si>
  <si>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</si>
  <si>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</si>
  <si>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</si>
  <si>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</si>
  <si>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</si>
  <si>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</si>
  <si>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</si>
  <si>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</si>
  <si>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</si>
  <si>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</si>
  <si>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</si>
  <si>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</si>
  <si>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</si>
  <si>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</si>
  <si>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</si>
  <si>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</si>
  <si>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</si>
  <si>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</si>
  <si>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</si>
  <si>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</si>
  <si>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</si>
  <si>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</si>
  <si>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</si>
  <si>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</si>
  <si>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</si>
  <si>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</si>
  <si>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</si>
  <si>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</si>
  <si>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</si>
  <si>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</si>
  <si>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</si>
  <si>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</si>
  <si>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</si>
  <si>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</si>
  <si>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</si>
  <si>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</si>
  <si>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</si>
  <si>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</si>
  <si>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</si>
  <si>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</si>
  <si>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</si>
  <si>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</si>
  <si>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</si>
  <si>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</si>
  <si>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</si>
  <si>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</si>
  <si>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</si>
  <si>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</si>
  <si>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</si>
  <si>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</si>
  <si>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</si>
  <si>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</si>
  <si>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</si>
  <si>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</si>
  <si>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</si>
  <si>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</si>
  <si>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</si>
  <si>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</si>
  <si>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</si>
  <si>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</si>
  <si>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</si>
  <si>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</si>
  <si>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</si>
  <si>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</si>
  <si>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</si>
  <si>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</si>
  <si>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</si>
  <si>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</si>
  <si>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</si>
  <si>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</si>
  <si>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</si>
  <si>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</si>
  <si>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</si>
  <si>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</si>
  <si>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</si>
  <si>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</si>
  <si>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</si>
  <si>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</si>
  <si>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</si>
  <si>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</si>
  <si>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</si>
  <si>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</si>
  <si>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</si>
  <si>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</si>
  <si>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</si>
  <si>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</si>
  <si>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</si>
  <si>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</si>
  <si>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</si>
  <si>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</si>
  <si>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</si>
  <si>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</si>
  <si>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</si>
  <si>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</si>
  <si>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</si>
  <si>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</si>
  <si>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</si>
  <si>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</si>
  <si>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</si>
  <si>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</si>
  <si>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</si>
  <si>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</si>
  <si>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</si>
  <si>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</si>
  <si>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</si>
  <si>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</si>
  <si>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</si>
  <si>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</si>
  <si>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</si>
  <si>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</si>
  <si>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</si>
  <si>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</si>
  <si>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</si>
  <si>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</si>
  <si>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</si>
  <si>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</si>
  <si>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</si>
  <si>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</si>
  <si>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</si>
  <si>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</si>
  <si>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</si>
  <si>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</si>
  <si>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</si>
  <si>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</si>
  <si>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</si>
  <si>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</si>
  <si>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</si>
  <si>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</si>
  <si>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</si>
  <si>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</si>
  <si>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</si>
  <si>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</si>
  <si>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</si>
  <si>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</si>
  <si>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</si>
  <si>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</si>
  <si>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</si>
  <si>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</si>
  <si>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</si>
  <si>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</si>
  <si>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</si>
  <si>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</si>
  <si>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</si>
  <si>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</si>
  <si>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</si>
  <si>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</si>
  <si>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</si>
  <si>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</si>
  <si>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</si>
  <si>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</si>
  <si>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</si>
  <si>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</si>
  <si>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</si>
  <si>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</si>
  <si>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</si>
  <si>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</si>
  <si>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</si>
  <si>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</si>
  <si>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</si>
  <si>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</si>
  <si>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</si>
  <si>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</si>
  <si>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</si>
  <si>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</si>
  <si>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</si>
  <si>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</si>
  <si>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</si>
  <si>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</si>
  <si>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</si>
  <si>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</si>
  <si>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</si>
  <si>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</si>
  <si>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</si>
  <si>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</si>
  <si>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</si>
  <si>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</si>
  <si>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</si>
  <si>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</si>
  <si>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</si>
  <si>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</si>
  <si>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</si>
  <si>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</si>
  <si>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</si>
  <si>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</si>
  <si>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</si>
  <si>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</si>
  <si>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</si>
  <si>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</si>
  <si>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</si>
  <si>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</si>
  <si>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</si>
  <si>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</si>
  <si>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</si>
  <si>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</si>
  <si>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</si>
  <si>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</si>
  <si>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</si>
  <si>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</si>
  <si>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</si>
  <si>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</si>
  <si>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</si>
  <si>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</si>
  <si>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</si>
  <si>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</si>
  <si>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</si>
  <si>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</si>
  <si>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</si>
  <si>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</si>
  <si>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</si>
  <si>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</si>
  <si>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</si>
  <si>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</si>
  <si>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</si>
  <si>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</si>
  <si>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</si>
  <si>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</si>
  <si>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</si>
  <si>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</si>
  <si>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</si>
  <si>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</si>
  <si>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</si>
  <si>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</si>
  <si>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</si>
  <si>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</si>
  <si>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</si>
  <si>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</si>
  <si>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</si>
  <si>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</si>
  <si>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</si>
  <si>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</si>
  <si>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</si>
  <si>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</si>
  <si>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</si>
  <si>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</si>
  <si>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</si>
  <si>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</si>
  <si>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</si>
  <si>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</si>
  <si>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</si>
  <si>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</si>
  <si>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</si>
  <si>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</si>
  <si>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</si>
  <si>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</si>
  <si>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</si>
  <si>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</si>
  <si>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</si>
  <si>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</si>
  <si>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</si>
  <si>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</si>
  <si>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</si>
  <si>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</si>
  <si>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</si>
  <si>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</si>
  <si>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</si>
  <si>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</si>
  <si>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</si>
  <si>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</si>
  <si>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</si>
  <si>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</si>
  <si>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</si>
  <si>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</si>
  <si>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</si>
  <si>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</si>
  <si>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</si>
  <si>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</si>
  <si>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</si>
  <si>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</si>
  <si>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</si>
  <si>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</si>
  <si>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</si>
  <si>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</si>
  <si>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</si>
  <si>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</si>
  <si>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</si>
  <si>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</si>
  <si>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</si>
  <si>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</si>
  <si>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</si>
  <si>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</si>
  <si>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</si>
  <si>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</si>
  <si>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</si>
  <si>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</si>
  <si>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</si>
  <si>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</si>
  <si>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</si>
  <si>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</si>
  <si>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</si>
  <si>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</si>
  <si>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</si>
  <si>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</si>
  <si>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</si>
  <si>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</si>
  <si>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</si>
  <si>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</si>
  <si>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</si>
  <si>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</si>
  <si>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</si>
  <si>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</si>
  <si>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</si>
  <si>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</si>
  <si>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</si>
  <si>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</si>
  <si>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</si>
  <si>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</si>
  <si>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</si>
  <si>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</si>
  <si>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</si>
  <si>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</si>
  <si>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</si>
  <si>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</si>
  <si>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</si>
  <si>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</si>
  <si>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</si>
  <si>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</si>
  <si>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</si>
  <si>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</si>
  <si>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</si>
  <si>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</si>
  <si>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</si>
  <si>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</si>
  <si>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</si>
  <si>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</si>
  <si>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</si>
  <si>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</si>
  <si>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</si>
  <si>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</si>
  <si>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</si>
  <si>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</si>
  <si>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</si>
  <si>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</si>
  <si>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</si>
  <si>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</si>
  <si>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</si>
  <si>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</si>
  <si>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</si>
  <si>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</si>
  <si>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</si>
  <si>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</si>
  <si>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</si>
  <si>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</si>
  <si>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</si>
  <si>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</si>
  <si>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</si>
  <si>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</si>
  <si>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</si>
  <si>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</si>
  <si>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</si>
  <si>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</si>
  <si>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</si>
  <si>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</si>
  <si>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</si>
  <si>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</si>
  <si>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</si>
  <si>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</si>
  <si>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</si>
  <si>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</si>
  <si>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</si>
  <si>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</si>
  <si>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</si>
  <si>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</si>
  <si>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</si>
  <si>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</si>
  <si>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</si>
  <si>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</si>
  <si>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</si>
  <si>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</si>
  <si>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</si>
  <si>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</si>
  <si>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</si>
  <si>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</si>
  <si>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</si>
  <si>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</si>
  <si>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</si>
  <si>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</si>
  <si>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</si>
  <si>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</si>
  <si>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</si>
  <si>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</si>
  <si>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</si>
  <si>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</si>
  <si>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</si>
  <si>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</si>
  <si>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</si>
  <si>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</si>
  <si>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</si>
  <si>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</si>
  <si>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</si>
  <si>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</si>
  <si>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</si>
  <si>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</si>
  <si>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</si>
  <si>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</si>
  <si>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</si>
  <si>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</si>
  <si>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</si>
  <si>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</si>
  <si>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</si>
  <si>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</si>
  <si>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</si>
  <si>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</si>
  <si>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</si>
  <si>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</si>
  <si>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</si>
  <si>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</si>
  <si>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</si>
  <si>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</si>
  <si>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</si>
  <si>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</si>
  <si>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</si>
  <si>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</si>
  <si>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</si>
  <si>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</si>
  <si>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</si>
  <si>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</si>
  <si>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</si>
  <si>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</si>
  <si>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</si>
  <si>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</si>
  <si>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</si>
  <si>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</si>
  <si>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</si>
  <si>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</si>
  <si>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</si>
  <si>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</si>
  <si>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</si>
  <si>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</si>
  <si>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</si>
  <si>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</si>
  <si>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</si>
  <si>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</si>
  <si>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</si>
  <si>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</si>
  <si>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</si>
  <si>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</si>
  <si>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</si>
  <si>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</si>
  <si>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</si>
  <si>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</si>
  <si>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</si>
  <si>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</si>
  <si>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</si>
  <si>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</si>
  <si>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</si>
  <si>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</si>
  <si>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</si>
  <si>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</si>
  <si>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</si>
  <si>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</si>
  <si>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</si>
  <si>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</si>
  <si>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</si>
  <si>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</si>
  <si>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</si>
  <si>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</si>
  <si>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</si>
  <si>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</si>
  <si>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</si>
  <si>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</si>
  <si>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</si>
  <si>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</si>
  <si>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</si>
  <si>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</si>
  <si>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</si>
  <si>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</si>
  <si>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</si>
  <si>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</si>
  <si>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</si>
  <si>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</si>
  <si>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</si>
  <si>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</si>
  <si>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</si>
  <si>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</si>
  <si>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</si>
  <si>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</si>
  <si>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</si>
  <si>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</si>
  <si>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</si>
  <si>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</si>
  <si>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</si>
  <si>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</si>
  <si>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</si>
  <si>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</si>
  <si>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</si>
  <si>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</si>
  <si>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</si>
  <si>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</si>
  <si>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</si>
  <si>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</si>
  <si>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</si>
  <si>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</si>
  <si>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</si>
  <si>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</si>
  <si>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</si>
  <si>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</si>
  <si>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</si>
  <si>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</si>
  <si>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</si>
  <si>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</si>
  <si>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</si>
  <si>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</si>
  <si>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</si>
  <si>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</si>
  <si>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</si>
  <si>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</si>
  <si>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</si>
  <si>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</si>
  <si>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</si>
  <si>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</si>
  <si>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</si>
  <si>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</si>
  <si>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</si>
  <si>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</si>
  <si>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</si>
  <si>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</si>
  <si>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</si>
  <si>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</si>
  <si>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</si>
  <si>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</si>
  <si>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</si>
  <si>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</si>
  <si>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</si>
  <si>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</si>
  <si>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</si>
  <si>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</si>
  <si>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</si>
  <si>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</si>
  <si>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</si>
  <si>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</si>
  <si>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</si>
  <si>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</si>
  <si>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</si>
  <si>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</si>
  <si>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</si>
  <si>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</si>
  <si>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</si>
  <si>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</si>
  <si>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</si>
  <si>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</si>
  <si>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</si>
  <si>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</si>
  <si>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</si>
  <si>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</si>
  <si>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</si>
  <si>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</si>
  <si>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</si>
  <si>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</si>
  <si>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</si>
  <si>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</si>
  <si>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</si>
  <si>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</si>
  <si>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</si>
  <si>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</si>
  <si>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</si>
  <si>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</si>
  <si>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</si>
  <si>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</si>
  <si>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</si>
  <si>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</si>
  <si>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</si>
  <si>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</si>
  <si>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</si>
  <si>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</si>
  <si>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</si>
  <si>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</si>
  <si>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</si>
  <si>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</si>
  <si>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</si>
  <si>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</si>
  <si>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</si>
  <si>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</si>
  <si>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</si>
  <si>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</si>
  <si>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</si>
  <si>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</si>
  <si>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</si>
  <si>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</si>
  <si>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</si>
  <si>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</si>
  <si>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</si>
  <si>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</si>
  <si>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</si>
  <si>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</si>
  <si>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</si>
  <si>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</si>
  <si>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</si>
  <si>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</si>
  <si>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</si>
  <si>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</si>
  <si>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</si>
  <si>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</si>
  <si>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</si>
  <si>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</si>
  <si>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</si>
  <si>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</si>
  <si>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</si>
  <si>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</si>
  <si>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</si>
  <si>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</si>
  <si>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</si>
  <si>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</si>
  <si>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</si>
  <si>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</si>
  <si>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</si>
  <si>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</si>
  <si>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</si>
  <si>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</si>
  <si>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</si>
  <si>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</si>
  <si>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</si>
  <si>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</si>
  <si>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</si>
  <si>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</si>
  <si>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</si>
  <si>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</si>
  <si>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</si>
  <si>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</si>
  <si>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</si>
  <si>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</si>
  <si>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</si>
  <si>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</si>
  <si>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</si>
  <si>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</si>
  <si>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</si>
  <si>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</si>
  <si>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</si>
  <si>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</si>
  <si>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</si>
  <si>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</si>
  <si>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</si>
  <si>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</si>
  <si>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</si>
  <si>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</si>
  <si>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</si>
  <si>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</si>
  <si>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</si>
  <si>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</si>
  <si>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</si>
  <si>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</si>
  <si>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</si>
  <si>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</si>
  <si>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</si>
  <si>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</si>
  <si>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</si>
  <si>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</si>
  <si>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</si>
  <si>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</si>
  <si>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</si>
  <si>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</si>
  <si>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</si>
  <si>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</si>
  <si>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</si>
  <si>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</si>
  <si>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</si>
  <si>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</si>
  <si>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</si>
  <si>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</si>
  <si>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</si>
  <si>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</si>
  <si>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</si>
  <si>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</si>
  <si>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</si>
  <si>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</si>
  <si>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</si>
  <si>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</si>
  <si>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</si>
  <si>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</si>
  <si>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</si>
  <si>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</si>
  <si>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</si>
  <si>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</si>
  <si>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</si>
  <si>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</si>
  <si>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</si>
  <si>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</si>
  <si>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</si>
  <si>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</si>
  <si>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</si>
  <si>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</si>
  <si>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</si>
  <si>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</si>
  <si>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</si>
  <si>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</si>
  <si>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</si>
  <si>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</si>
  <si>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</si>
  <si>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</si>
  <si>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</si>
  <si>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</si>
  <si>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</si>
  <si>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</si>
  <si>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</si>
  <si>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</si>
  <si>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</si>
  <si>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</si>
  <si>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</si>
  <si>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</si>
  <si>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</si>
  <si>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</si>
  <si>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</si>
  <si>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</si>
  <si>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</si>
  <si>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</si>
  <si>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</si>
  <si>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</si>
  <si>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</si>
  <si>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</si>
  <si>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</si>
  <si>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</si>
  <si>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</si>
  <si>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</si>
  <si>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</si>
  <si>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</si>
  <si>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</si>
  <si>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</si>
  <si>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</si>
  <si>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</si>
  <si>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</si>
  <si>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</si>
  <si>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</si>
  <si>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</si>
  <si>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</si>
  <si>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</si>
  <si>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</si>
  <si>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</si>
  <si>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</si>
  <si>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</si>
  <si>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</si>
  <si>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</si>
  <si>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</si>
  <si>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</si>
  <si>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</si>
  <si>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</si>
  <si>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</si>
  <si>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</si>
  <si>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</si>
  <si>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</si>
  <si>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</si>
  <si>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</si>
  <si>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</si>
  <si>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</si>
  <si>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</si>
  <si>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</si>
  <si>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</si>
  <si>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</si>
  <si>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</si>
  <si>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</si>
  <si>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</si>
  <si>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</si>
  <si>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</si>
  <si>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</si>
  <si>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</si>
  <si>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</si>
  <si>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</si>
  <si>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</si>
  <si>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</si>
  <si>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</si>
  <si>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</si>
  <si>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</si>
  <si>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</si>
  <si>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</si>
  <si>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</si>
  <si>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</si>
  <si>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</si>
  <si>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</si>
  <si>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</si>
  <si>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</si>
  <si>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</si>
  <si>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</si>
  <si>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</si>
  <si>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</si>
  <si>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</si>
  <si>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</si>
  <si>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</si>
  <si>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</si>
  <si>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</si>
  <si>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</si>
  <si>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</si>
  <si>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</si>
  <si>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</si>
  <si>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</si>
  <si>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</si>
  <si>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</si>
  <si>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</si>
  <si>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</si>
  <si>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</si>
  <si>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</si>
  <si>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</si>
  <si>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</si>
  <si>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</si>
  <si>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</si>
  <si>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</si>
  <si>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</si>
  <si>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</si>
  <si>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</si>
  <si>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</si>
  <si>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</si>
  <si>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</si>
  <si>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</si>
  <si>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</si>
  <si>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</si>
  <si>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</si>
  <si>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</si>
  <si>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</si>
  <si>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</si>
  <si>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</si>
  <si>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</si>
  <si>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</si>
  <si>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</si>
  <si>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</si>
  <si>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</si>
  <si>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</si>
  <si>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</si>
  <si>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</si>
  <si>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</si>
  <si>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</si>
  <si>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</si>
  <si>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</si>
  <si>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</si>
  <si>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</si>
  <si>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</si>
  <si>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</si>
  <si>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</si>
  <si>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</si>
  <si>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</si>
  <si>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</si>
  <si>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</si>
  <si>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</si>
  <si>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</si>
  <si>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</si>
  <si>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</si>
  <si>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</si>
  <si>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</si>
  <si>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</si>
  <si>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</si>
  <si>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</si>
  <si>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</si>
  <si>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</si>
  <si>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</si>
  <si>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</si>
  <si>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</si>
  <si>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</si>
  <si>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</si>
  <si>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</si>
  <si>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</si>
  <si>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</si>
  <si>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</si>
  <si>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</si>
  <si>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</si>
  <si>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</si>
  <si>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</si>
  <si>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</si>
  <si>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</si>
  <si>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</si>
  <si>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</si>
  <si>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</si>
  <si>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</si>
  <si>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</si>
  <si>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</si>
  <si>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</si>
  <si>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</si>
  <si>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</si>
  <si>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</si>
  <si>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</si>
  <si>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</si>
  <si>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</si>
  <si>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</si>
  <si>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</si>
  <si>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</si>
  <si>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</si>
  <si>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</si>
  <si>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</si>
  <si>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</si>
  <si>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</si>
  <si>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</si>
  <si>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</si>
  <si>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</si>
  <si>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</si>
  <si>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</si>
  <si>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</si>
  <si>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</si>
  <si>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</si>
  <si>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</si>
  <si>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</si>
  <si>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</si>
  <si>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</si>
  <si>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</si>
  <si>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</si>
  <si>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</si>
  <si>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</si>
  <si>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</si>
  <si>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</si>
  <si>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</si>
  <si>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</si>
  <si>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</si>
  <si>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</si>
  <si>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</si>
  <si>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</si>
  <si>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</si>
  <si>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</si>
  <si>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</si>
  <si>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</si>
  <si>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</si>
  <si>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</si>
  <si>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</si>
  <si>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</si>
  <si>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</si>
  <si>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</si>
  <si>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</si>
  <si>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</si>
  <si>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</si>
  <si>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</si>
  <si>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</si>
  <si>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</si>
  <si>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</si>
  <si>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</si>
  <si>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</si>
  <si>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</si>
  <si>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</si>
  <si>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</si>
  <si>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</si>
  <si>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</si>
  <si>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</si>
  <si>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</si>
  <si>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</si>
  <si>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</si>
  <si>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</si>
  <si>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</si>
  <si>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</si>
  <si>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</si>
  <si>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</si>
  <si>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</si>
  <si>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</si>
  <si>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</si>
  <si>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</si>
  <si>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</si>
  <si>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</si>
  <si>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</si>
  <si>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</si>
  <si>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</si>
  <si>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</si>
  <si>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</si>
  <si>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</si>
  <si>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</si>
  <si>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</si>
  <si>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</si>
  <si>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</si>
  <si>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</si>
  <si>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</si>
  <si>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</si>
  <si>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</si>
  <si>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</si>
  <si>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</si>
  <si>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</si>
  <si>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</si>
  <si>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</si>
  <si>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</si>
  <si>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</si>
  <si>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</si>
  <si>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</si>
  <si>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</si>
  <si>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</si>
  <si>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</si>
  <si>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</si>
  <si>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</si>
  <si>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</si>
  <si>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</si>
  <si>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</si>
  <si>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</si>
  <si>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</si>
  <si>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</si>
  <si>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</si>
  <si>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</si>
  <si>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</si>
  <si>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</si>
  <si>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</si>
  <si>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</si>
  <si>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</si>
  <si>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</si>
  <si>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</si>
  <si>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</si>
  <si>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</si>
  <si>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</si>
  <si>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</si>
  <si>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</si>
  <si>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</si>
  <si>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</si>
  <si>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</si>
  <si>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</si>
  <si>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</si>
  <si>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</si>
  <si>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</si>
  <si>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</si>
  <si>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</si>
  <si>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</si>
  <si>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</si>
  <si>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</si>
  <si>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</si>
  <si>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</si>
  <si>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</si>
  <si>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</si>
  <si>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</si>
  <si>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</si>
  <si>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</si>
  <si>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</si>
  <si>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</si>
  <si>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</si>
  <si>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</si>
  <si>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</si>
  <si>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</si>
  <si>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</si>
  <si>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</si>
  <si>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</si>
  <si>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</si>
  <si>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</si>
  <si>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</si>
  <si>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</si>
  <si>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</si>
  <si>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</si>
  <si>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</si>
  <si>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</si>
  <si>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</si>
  <si>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</si>
  <si>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</si>
  <si>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</si>
  <si>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</si>
  <si>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</si>
  <si>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</si>
  <si>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</si>
  <si>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</si>
  <si>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</si>
  <si>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</si>
  <si>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</si>
  <si>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</si>
  <si>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</si>
  <si>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</si>
  <si>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</si>
  <si>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</si>
  <si>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</si>
  <si>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</si>
  <si>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</si>
  <si>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</si>
  <si>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</si>
  <si>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</si>
  <si>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</si>
  <si>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</si>
  <si>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</si>
  <si>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</si>
  <si>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</si>
  <si>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</si>
  <si>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</si>
  <si>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</si>
  <si>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</si>
  <si>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</si>
  <si>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</si>
  <si>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</si>
  <si>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</si>
  <si>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</si>
  <si>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</si>
  <si>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</si>
  <si>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</si>
  <si>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</si>
  <si>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</si>
  <si>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</si>
  <si>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</si>
  <si>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</si>
  <si>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</si>
  <si>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</si>
  <si>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</si>
  <si>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</si>
  <si>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</si>
  <si>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</si>
  <si>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</si>
  <si>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</si>
  <si>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</si>
  <si>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</si>
  <si>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</si>
  <si>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</si>
  <si>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</si>
  <si>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</si>
  <si>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</si>
  <si>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</si>
  <si>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</si>
  <si>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</si>
  <si>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</si>
  <si>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</si>
  <si>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</si>
  <si>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</si>
  <si>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</si>
  <si>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</si>
  <si>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</si>
  <si>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</si>
  <si>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</si>
  <si>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</si>
  <si>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</si>
  <si>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</si>
  <si>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</si>
  <si>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</si>
  <si>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</si>
  <si>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</si>
  <si>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</si>
  <si>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</si>
  <si>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</si>
  <si>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</si>
  <si>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</si>
  <si>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</si>
  <si>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</si>
  <si>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</si>
  <si>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</si>
  <si>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</si>
  <si>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</si>
  <si>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</si>
  <si>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</si>
  <si>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</si>
  <si>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</si>
  <si>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</si>
  <si>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</si>
  <si>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</si>
  <si>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</si>
  <si>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</si>
  <si>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</si>
  <si>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</si>
  <si>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</si>
  <si>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</si>
  <si>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</si>
  <si>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</si>
  <si>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</si>
  <si>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</si>
  <si>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</si>
  <si>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</si>
  <si>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</si>
  <si>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</si>
  <si>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</si>
  <si>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</si>
  <si>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</si>
  <si>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</si>
  <si>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</si>
  <si>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</si>
  <si>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</si>
  <si>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</si>
  <si>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</si>
  <si>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</si>
  <si>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</si>
  <si>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</si>
  <si>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</si>
  <si>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</si>
  <si>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</si>
  <si>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</si>
  <si>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</si>
  <si>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</si>
  <si>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</si>
  <si>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</si>
  <si>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</si>
  <si>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</si>
  <si>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</si>
  <si>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</si>
  <si>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</si>
  <si>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</si>
  <si>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</si>
  <si>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</si>
  <si>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</si>
  <si>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</si>
  <si>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</si>
  <si>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</si>
  <si>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</si>
  <si>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</si>
  <si>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</si>
  <si>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</si>
  <si>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</si>
  <si>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</si>
  <si>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</si>
  <si>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</si>
  <si>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</si>
  <si>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</si>
  <si>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</si>
  <si>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</si>
  <si>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</si>
  <si>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</si>
  <si>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</si>
  <si>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</si>
  <si>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</si>
  <si>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</si>
  <si>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</si>
  <si>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</si>
  <si>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</si>
  <si>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</si>
  <si>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</si>
  <si>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</si>
  <si>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</si>
  <si>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</si>
  <si>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</si>
  <si>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</si>
  <si>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</si>
  <si>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</si>
  <si>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</si>
  <si>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</si>
  <si>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</si>
  <si>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</si>
  <si>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</si>
  <si>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</si>
  <si>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</si>
  <si>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</si>
  <si>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</si>
  <si>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</si>
  <si>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</si>
  <si>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</si>
  <si>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</si>
  <si>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</si>
  <si>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</si>
  <si>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</si>
  <si>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</si>
  <si>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</si>
  <si>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</si>
  <si>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</si>
  <si>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</si>
  <si>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</si>
  <si>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</si>
  <si>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</si>
  <si>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</si>
  <si>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</si>
  <si>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</si>
  <si>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</si>
  <si>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</si>
  <si>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</si>
  <si>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</si>
  <si>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</si>
  <si>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</si>
  <si>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</si>
  <si>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</si>
  <si>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</si>
  <si>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</si>
  <si>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</si>
  <si>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</si>
  <si>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</si>
  <si>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</si>
  <si>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</si>
  <si>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</si>
  <si>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</si>
  <si>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</si>
  <si>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</si>
  <si>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</si>
  <si>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</si>
  <si>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</si>
  <si>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</si>
  <si>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</si>
  <si>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</si>
  <si>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</si>
  <si>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</si>
  <si>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</si>
  <si>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</si>
  <si>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</si>
  <si>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</si>
  <si>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</si>
  <si>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</si>
  <si>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</si>
  <si>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</si>
  <si>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</si>
  <si>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</si>
  <si>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</si>
  <si>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</si>
  <si>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</si>
  <si>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</si>
  <si>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</si>
  <si>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</si>
  <si>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</si>
  <si>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</si>
  <si>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</si>
  <si>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</si>
  <si>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</si>
  <si>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</si>
  <si>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</si>
  <si>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</si>
  <si>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</si>
  <si>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</si>
  <si>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</si>
  <si>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</si>
  <si>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</si>
  <si>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</si>
  <si>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</si>
  <si>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</si>
  <si>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</si>
  <si>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</si>
  <si>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</si>
  <si>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</si>
  <si>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</si>
  <si>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</si>
  <si>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</si>
  <si>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</si>
  <si>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</si>
  <si>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</si>
  <si>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</si>
  <si>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</si>
  <si>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</si>
  <si>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</si>
  <si>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</si>
  <si>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</si>
  <si>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</si>
  <si>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</si>
  <si>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</si>
  <si>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</si>
  <si>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</si>
  <si>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</si>
  <si>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</si>
  <si>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</si>
  <si>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</si>
  <si>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</si>
  <si>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</si>
  <si>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</si>
  <si>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</si>
  <si>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</si>
  <si>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</si>
  <si>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</si>
  <si>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</si>
  <si>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</si>
  <si>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</si>
  <si>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</si>
  <si>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</si>
  <si>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</si>
  <si>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</si>
  <si>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</si>
  <si>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</si>
  <si>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</si>
  <si>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</si>
  <si>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</si>
  <si>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</si>
  <si>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</si>
  <si>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</si>
  <si>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</si>
  <si>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</si>
  <si>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</si>
  <si>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</si>
  <si>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</si>
  <si>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</si>
  <si>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</si>
  <si>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</si>
  <si>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</si>
  <si>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</si>
  <si>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</si>
  <si>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</si>
  <si>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</si>
  <si>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</si>
  <si>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</si>
  <si>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</si>
  <si>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</si>
  <si>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</si>
  <si>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</si>
  <si>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</si>
  <si>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</si>
  <si>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</si>
  <si>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</si>
  <si>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</si>
  <si>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</si>
  <si>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</si>
  <si>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</si>
  <si>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</si>
  <si>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</si>
  <si>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</si>
  <si>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</si>
  <si>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</si>
  <si>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</si>
  <si>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</si>
  <si>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</si>
  <si>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</si>
  <si>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</si>
  <si>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</si>
  <si>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</si>
  <si>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</si>
  <si>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</si>
  <si>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</si>
  <si>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</si>
  <si>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</si>
  <si>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</si>
  <si>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</si>
  <si>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</si>
  <si>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</si>
  <si>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</si>
  <si>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</si>
  <si>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</si>
  <si>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</si>
  <si>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</si>
  <si>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</si>
  <si>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</si>
  <si>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</si>
  <si>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</si>
  <si>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</si>
  <si>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</si>
  <si>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</si>
  <si>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</si>
  <si>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</si>
  <si>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</si>
  <si>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</si>
  <si>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</si>
  <si>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</si>
  <si>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</si>
  <si>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</si>
  <si>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</si>
  <si>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</si>
  <si>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</si>
  <si>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</si>
  <si>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</si>
  <si>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</si>
  <si>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</si>
  <si>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</si>
  <si>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</si>
  <si>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</si>
  <si>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</si>
  <si>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</si>
  <si>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</si>
  <si>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</si>
  <si>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</si>
  <si>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</si>
  <si>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</si>
  <si>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</si>
  <si>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</si>
  <si>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</si>
  <si>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</si>
  <si>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</si>
  <si>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</si>
  <si>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</si>
  <si>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</si>
  <si>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</si>
  <si>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</si>
  <si>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</si>
  <si>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</si>
  <si>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</si>
  <si>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</si>
  <si>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</si>
  <si>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</si>
  <si>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</si>
  <si>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</si>
  <si>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</si>
  <si>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</si>
  <si>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</si>
  <si>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</si>
  <si>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</si>
  <si>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</si>
  <si>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</si>
  <si>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</si>
  <si>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</si>
  <si>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</si>
  <si>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</si>
  <si>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</si>
  <si>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</si>
  <si>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</si>
  <si>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</si>
  <si>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</si>
  <si>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</si>
  <si>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</si>
  <si>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</si>
  <si>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</si>
  <si>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</si>
  <si>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</si>
  <si>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</si>
  <si>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</si>
  <si>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</si>
  <si>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</si>
  <si>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</si>
  <si>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</si>
  <si>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</si>
  <si>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</si>
  <si>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</si>
  <si>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</si>
  <si>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</si>
  <si>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</si>
  <si>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</si>
  <si>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</si>
  <si>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</si>
  <si>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</si>
  <si>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</si>
  <si>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</si>
  <si>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</si>
  <si>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</si>
  <si>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</si>
  <si>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</si>
  <si>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</si>
  <si>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</si>
  <si>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</si>
  <si>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</si>
  <si>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</si>
  <si>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</si>
  <si>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</si>
  <si>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</si>
  <si>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</si>
  <si>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</si>
  <si>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</si>
  <si>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</si>
  <si>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</si>
  <si>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</si>
  <si>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</si>
  <si>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</si>
  <si>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</si>
  <si>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</si>
  <si>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</si>
  <si>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</si>
  <si>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</si>
  <si>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</si>
  <si>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</si>
  <si>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</si>
  <si>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</si>
  <si>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</si>
  <si>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</si>
  <si>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</si>
  <si>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</si>
  <si>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</si>
  <si>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</si>
  <si>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</si>
  <si>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</si>
  <si>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</si>
  <si>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</si>
  <si>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</si>
  <si>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</si>
  <si>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</si>
  <si>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</si>
  <si>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</si>
  <si>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</si>
  <si>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</si>
  <si>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</si>
  <si>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</si>
  <si>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</si>
  <si>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</si>
  <si>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</si>
  <si>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</si>
  <si>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</si>
  <si>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</si>
  <si>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</si>
  <si>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</si>
  <si>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</si>
  <si>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</si>
  <si>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</si>
  <si>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</si>
  <si>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</si>
  <si>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</si>
  <si>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</si>
  <si>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</si>
  <si>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</si>
  <si>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</si>
  <si>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</si>
  <si>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</si>
  <si>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</si>
  <si>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</si>
  <si>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</si>
  <si>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</si>
  <si>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</si>
  <si>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</si>
  <si>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</si>
  <si>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</si>
  <si>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</si>
  <si>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</si>
  <si>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</si>
  <si>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</si>
  <si>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</si>
  <si>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</si>
  <si>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</si>
  <si>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</si>
  <si>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</si>
  <si>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</si>
  <si>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</si>
  <si>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</si>
  <si>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</si>
  <si>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</si>
  <si>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</si>
  <si>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</si>
  <si>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</si>
  <si>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</si>
  <si>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</si>
  <si>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</si>
  <si>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</si>
  <si>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</si>
  <si>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</si>
  <si>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</si>
  <si>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</si>
  <si>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</si>
  <si>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</si>
  <si>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</si>
  <si>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</si>
  <si>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</si>
  <si>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</si>
  <si>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</si>
  <si>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</si>
  <si>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</si>
  <si>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</si>
  <si>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</si>
  <si>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</si>
  <si>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</si>
  <si>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</si>
  <si>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</si>
  <si>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</si>
  <si>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</si>
  <si>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</si>
  <si>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</si>
  <si>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</si>
  <si>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</si>
  <si>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</si>
  <si>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</si>
  <si>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</si>
  <si>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</si>
  <si>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</si>
  <si>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</si>
  <si>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</si>
  <si>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</si>
  <si>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</si>
  <si>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</si>
  <si>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</si>
  <si>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</si>
  <si>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</si>
  <si>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</si>
  <si>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</si>
  <si>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</si>
  <si>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</si>
  <si>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</si>
  <si>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</si>
  <si>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</si>
  <si>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</si>
  <si>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</si>
  <si>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</si>
  <si>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</si>
  <si>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</si>
  <si>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</si>
  <si>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</si>
  <si>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</si>
  <si>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</si>
  <si>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</si>
  <si>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</si>
  <si>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</si>
  <si>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</si>
  <si>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</si>
  <si>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</si>
  <si>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</si>
  <si>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</si>
  <si>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</si>
  <si>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</si>
  <si>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</si>
  <si>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</si>
  <si>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</si>
  <si>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</si>
  <si>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</si>
  <si>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</si>
  <si>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</si>
  <si>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</si>
  <si>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</si>
  <si>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</si>
  <si>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</si>
  <si>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</si>
  <si>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</si>
  <si>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</si>
  <si>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</si>
  <si>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</si>
  <si>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</si>
  <si>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</si>
  <si>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</si>
  <si>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</si>
  <si>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</si>
  <si>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</si>
  <si>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</si>
  <si>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</si>
  <si>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</si>
  <si>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</si>
  <si>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</si>
  <si>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</si>
  <si>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</si>
  <si>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</si>
  <si>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</si>
  <si>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</si>
  <si>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</si>
  <si>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</si>
  <si>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</si>
  <si>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</si>
  <si>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</si>
  <si>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</si>
  <si>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</si>
  <si>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</si>
  <si>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</si>
  <si>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</si>
  <si>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</si>
  <si>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</si>
  <si>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</si>
  <si>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</si>
  <si>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</si>
  <si>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</si>
  <si>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</si>
  <si>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</si>
  <si>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</si>
  <si>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</si>
  <si>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</si>
  <si>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</si>
  <si>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</si>
  <si>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</si>
  <si>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</si>
  <si>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</si>
  <si>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</si>
  <si>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</si>
  <si>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</si>
  <si>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</si>
  <si>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</si>
  <si>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</si>
  <si>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</si>
  <si>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</si>
  <si>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</si>
  <si>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</si>
  <si>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</si>
  <si>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</si>
  <si>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</si>
  <si>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</si>
  <si>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</si>
  <si>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</si>
  <si>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</si>
  <si>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</si>
  <si>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</si>
  <si>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</si>
  <si>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</si>
  <si>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</si>
  <si>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</si>
  <si>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</si>
  <si>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</si>
  <si>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</si>
  <si>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</si>
  <si>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</si>
  <si>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</si>
  <si>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</si>
  <si>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</si>
  <si>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</si>
  <si>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</si>
  <si>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</si>
  <si>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</si>
  <si>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</si>
  <si>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</si>
  <si>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</si>
  <si>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</si>
  <si>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</si>
  <si>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</si>
  <si>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</si>
  <si>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</si>
  <si>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</si>
  <si>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</si>
  <si>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</si>
  <si>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</si>
  <si>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</si>
  <si>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</si>
  <si>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</si>
  <si>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</si>
  <si>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</si>
  <si>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</si>
  <si>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</si>
  <si>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</si>
  <si>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</si>
  <si>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</si>
  <si>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</si>
  <si>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</si>
  <si>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</si>
  <si>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</si>
  <si>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</si>
  <si>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</si>
  <si>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</si>
  <si>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</si>
  <si>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</si>
  <si>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</si>
  <si>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</si>
  <si>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</si>
  <si>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</si>
  <si>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</si>
  <si>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</si>
  <si>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</si>
  <si>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</si>
  <si>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</si>
  <si>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</si>
  <si>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</si>
  <si>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</si>
  <si>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</si>
  <si>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</si>
  <si>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</si>
  <si>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</si>
  <si>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</si>
  <si>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</si>
  <si>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</si>
  <si>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</si>
  <si>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</si>
  <si>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</si>
  <si>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</si>
  <si>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</si>
  <si>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</si>
  <si>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</si>
  <si>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</si>
  <si>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</si>
  <si>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</si>
  <si>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</si>
  <si>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</si>
  <si>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</si>
  <si>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</si>
  <si>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</si>
  <si>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</si>
  <si>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</si>
  <si>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</si>
  <si>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</si>
  <si>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</si>
  <si>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</si>
  <si>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</si>
  <si>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</si>
  <si>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</si>
  <si>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</si>
  <si>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</si>
  <si>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</si>
  <si>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</si>
  <si>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</si>
  <si>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</si>
  <si>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</si>
  <si>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</si>
  <si>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</si>
  <si>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</si>
  <si>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</si>
  <si>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</si>
  <si>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</si>
  <si>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</si>
  <si>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</si>
  <si>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</si>
  <si>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</si>
  <si>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</si>
  <si>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</si>
  <si>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</si>
  <si>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</si>
  <si>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</si>
  <si>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</si>
  <si>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</si>
  <si>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</si>
  <si>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</si>
  <si>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</si>
  <si>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</si>
  <si>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</si>
  <si>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</si>
  <si>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</si>
  <si>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</si>
  <si>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</si>
  <si>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</si>
  <si>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</si>
  <si>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</si>
  <si>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</si>
  <si>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</si>
  <si>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</si>
  <si>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</si>
  <si>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</si>
  <si>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</si>
  <si>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</si>
  <si>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</si>
  <si>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</si>
  <si>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</si>
  <si>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</si>
  <si>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</si>
  <si>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</si>
  <si>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</si>
  <si>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</si>
  <si>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</si>
  <si>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</si>
  <si>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</si>
  <si>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</si>
  <si>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</si>
  <si>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</si>
  <si>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</si>
  <si>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</si>
  <si>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</si>
  <si>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</si>
  <si>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</si>
  <si>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</si>
  <si>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</si>
  <si>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</si>
  <si>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</si>
  <si>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</si>
  <si>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</si>
  <si>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</si>
  <si>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</si>
  <si>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</si>
  <si>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</si>
  <si>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</si>
  <si>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</si>
  <si>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</si>
  <si>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</si>
  <si>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</si>
  <si>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</si>
  <si>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</si>
  <si>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</si>
  <si>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</si>
  <si>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</si>
  <si>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</si>
  <si>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</si>
  <si>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</si>
  <si>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</si>
  <si>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</si>
  <si>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</si>
  <si>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</si>
  <si>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</si>
  <si>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</si>
  <si>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</si>
  <si>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</si>
  <si>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</si>
  <si>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</si>
  <si>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</si>
  <si>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</si>
  <si>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</si>
  <si>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</si>
  <si>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</si>
  <si>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</si>
  <si>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</si>
  <si>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</si>
  <si>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</si>
  <si>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</si>
  <si>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</si>
  <si>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</si>
  <si>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</si>
  <si>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</si>
  <si>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</si>
  <si>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</si>
  <si>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</si>
  <si>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</si>
  <si>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</si>
  <si>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</si>
  <si>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</si>
  <si>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</si>
  <si>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</si>
  <si>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</si>
  <si>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</si>
  <si>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</si>
  <si>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</si>
  <si>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</si>
  <si>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</si>
  <si>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</si>
  <si>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</si>
  <si>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</si>
  <si>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</si>
  <si>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</si>
  <si>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</si>
  <si>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</si>
  <si>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</si>
  <si>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</si>
  <si>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</si>
  <si>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</si>
  <si>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</si>
  <si>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</si>
  <si>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</si>
  <si>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</si>
  <si>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</si>
  <si>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</si>
  <si>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</si>
  <si>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</si>
  <si>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</si>
  <si>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</si>
  <si>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</si>
  <si>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</si>
  <si>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</si>
  <si>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</si>
  <si>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</si>
  <si>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</si>
  <si>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</si>
  <si>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</si>
  <si>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</si>
  <si>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</si>
  <si>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</si>
  <si>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</si>
  <si>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</si>
  <si>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</si>
  <si>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</si>
  <si>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</si>
  <si>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</si>
  <si>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</si>
  <si>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</si>
  <si>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</si>
  <si>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</si>
  <si>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</si>
  <si>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</si>
  <si>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</si>
  <si>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</si>
  <si>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</si>
  <si>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</si>
  <si>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</si>
  <si>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</si>
  <si>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</si>
  <si>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</si>
  <si>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</si>
  <si>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</si>
  <si>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</si>
  <si>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</si>
  <si>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</si>
  <si>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</si>
  <si>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</si>
  <si>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</si>
  <si>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</si>
  <si>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</si>
  <si>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</si>
  <si>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</si>
  <si>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</si>
  <si>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</si>
  <si>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</si>
  <si>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</si>
  <si>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</si>
  <si>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</si>
  <si>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</si>
  <si>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</si>
  <si>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</si>
  <si>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</si>
  <si>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</si>
  <si>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</si>
  <si>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</si>
  <si>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</si>
  <si>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</si>
  <si>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</si>
  <si>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</si>
  <si>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</si>
  <si>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</si>
  <si>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</si>
  <si>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</si>
  <si>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</si>
  <si>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</si>
  <si>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</si>
  <si>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</si>
  <si>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</si>
  <si>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</si>
  <si>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</si>
  <si>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</si>
  <si>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</si>
  <si>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</si>
  <si>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</si>
  <si>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</si>
  <si>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</si>
  <si>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</si>
  <si>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</si>
  <si>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</si>
  <si>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</si>
  <si>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</si>
  <si>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</si>
  <si>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</si>
  <si>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</si>
  <si>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</si>
  <si>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</si>
  <si>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</si>
  <si>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</si>
  <si>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</si>
  <si>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</si>
  <si>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</si>
  <si>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</si>
  <si>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</si>
  <si>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</si>
  <si>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</si>
  <si>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</si>
  <si>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</si>
  <si>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</si>
  <si>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</si>
  <si>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</si>
  <si>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</si>
  <si>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</si>
  <si>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</si>
  <si>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</si>
  <si>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</si>
  <si>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</si>
  <si>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</si>
  <si>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</si>
  <si>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</si>
  <si>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</si>
  <si>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</si>
  <si>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</si>
  <si>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</si>
  <si>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</si>
  <si>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</si>
  <si>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</si>
  <si>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</si>
  <si>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</si>
  <si>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</si>
  <si>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</si>
  <si>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</si>
  <si>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</si>
  <si>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</si>
  <si>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</si>
  <si>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</si>
  <si>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</si>
  <si>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</si>
  <si>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</si>
  <si>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</si>
  <si>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</si>
  <si>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</si>
  <si>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</si>
  <si>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</si>
  <si>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</si>
  <si>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</si>
  <si>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</si>
  <si>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</si>
  <si>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</si>
  <si>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</si>
  <si>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</si>
  <si>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</si>
  <si>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</si>
  <si>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</si>
  <si>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</si>
  <si>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</si>
  <si>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</si>
  <si>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</si>
  <si>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</si>
  <si>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</si>
  <si>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</si>
  <si>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</si>
  <si>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</si>
  <si>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</si>
  <si>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</si>
  <si>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</si>
  <si>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</si>
  <si>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</si>
  <si>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</si>
  <si>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</si>
  <si>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</si>
  <si>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</si>
  <si>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</si>
  <si>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</si>
  <si>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</si>
  <si>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</si>
  <si>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</si>
  <si>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</si>
  <si>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</si>
  <si>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</si>
  <si>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</si>
  <si>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</si>
  <si>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</si>
  <si>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</si>
  <si>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</si>
  <si>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</si>
  <si>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</si>
  <si>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</si>
  <si>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</si>
  <si>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</si>
  <si>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</si>
  <si>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</si>
  <si>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</si>
  <si>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</si>
  <si>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</si>
  <si>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</si>
  <si>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</si>
  <si>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</si>
  <si>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</si>
  <si>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</si>
  <si>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</si>
  <si>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</si>
  <si>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</si>
  <si>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</si>
  <si>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</si>
  <si>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</si>
  <si>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</si>
  <si>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</si>
  <si>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</si>
  <si>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</si>
  <si>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</si>
  <si>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</si>
  <si>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</si>
  <si>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</si>
  <si>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</si>
  <si>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</si>
  <si>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</si>
  <si>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</si>
  <si>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</si>
  <si>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</si>
  <si>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</si>
  <si>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</si>
  <si>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</si>
  <si>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</si>
  <si>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</si>
  <si>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</si>
  <si>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</si>
  <si>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</si>
  <si>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</si>
  <si>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</si>
  <si>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</si>
  <si>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</si>
  <si>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</si>
  <si>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</si>
  <si>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</si>
  <si>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</si>
  <si>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</si>
  <si>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</si>
  <si>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</si>
  <si>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</si>
  <si>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</si>
  <si>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</si>
  <si>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</si>
  <si>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</si>
  <si>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</si>
  <si>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</si>
  <si>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</si>
  <si>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</si>
  <si>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</si>
  <si>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</si>
  <si>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</si>
  <si>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</si>
  <si>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</si>
  <si>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</si>
  <si>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</si>
  <si>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</si>
  <si>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</si>
  <si>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</si>
  <si>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</si>
  <si>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</si>
  <si>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</si>
  <si>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</si>
  <si>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</si>
  <si>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</si>
  <si>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</si>
  <si>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</si>
  <si>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</si>
  <si>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</si>
  <si>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</si>
  <si>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</si>
  <si>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</si>
  <si>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</si>
  <si>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</si>
  <si>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</si>
  <si>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</si>
  <si>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</si>
  <si>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</si>
  <si>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</si>
  <si>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</si>
  <si>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</si>
  <si>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</si>
  <si>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</si>
  <si>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</si>
  <si>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</si>
  <si>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</si>
  <si>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</si>
  <si>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</si>
  <si>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</si>
  <si>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</si>
  <si>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</si>
  <si>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</si>
  <si>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</si>
  <si>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</si>
  <si>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</si>
  <si>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</si>
  <si>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</si>
  <si>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</si>
  <si>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</si>
  <si>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</si>
  <si>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</si>
  <si>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</si>
  <si>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</si>
  <si>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</si>
  <si>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</si>
  <si>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</si>
  <si>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</si>
  <si>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</si>
  <si>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</si>
  <si>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</si>
  <si>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</si>
  <si>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</si>
  <si>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</si>
  <si>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</si>
  <si>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</si>
  <si>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</si>
  <si>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</si>
  <si>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</si>
  <si>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</si>
  <si>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</si>
  <si>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</si>
  <si>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</si>
  <si>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</si>
  <si>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</si>
  <si>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</si>
  <si>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</si>
  <si>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</si>
  <si>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</si>
  <si>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</si>
  <si>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</si>
  <si>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</si>
  <si>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</si>
  <si>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</si>
  <si>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</si>
  <si>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</si>
  <si>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</si>
  <si>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</si>
  <si>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</si>
  <si>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</si>
  <si>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</si>
  <si>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</si>
  <si>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</si>
  <si>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</si>
  <si>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</si>
  <si>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</si>
  <si>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</si>
  <si>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</si>
  <si>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</si>
  <si>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</si>
  <si>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</si>
  <si>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</si>
  <si>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</si>
  <si>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</si>
  <si>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</si>
  <si>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</si>
  <si>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</si>
  <si>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</si>
  <si>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</si>
  <si>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</si>
  <si>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</si>
  <si>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</si>
  <si>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</si>
  <si>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</si>
  <si>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</si>
  <si>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</si>
  <si>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</si>
  <si>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</si>
  <si>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</si>
  <si>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</si>
  <si>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</si>
  <si>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</si>
  <si>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</si>
  <si>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</si>
  <si>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</si>
  <si>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</si>
  <si>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</si>
  <si>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</si>
  <si>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</si>
  <si>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</si>
  <si>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</si>
  <si>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</si>
  <si>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</si>
  <si>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</si>
  <si>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</si>
  <si>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</si>
  <si>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</si>
  <si>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</si>
  <si>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</si>
  <si>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</si>
  <si>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</si>
  <si>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</si>
  <si>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</si>
  <si>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</si>
  <si>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</si>
  <si>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</si>
  <si>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</si>
  <si>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</si>
  <si>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</si>
  <si>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</si>
  <si>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</si>
  <si>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</si>
  <si>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</si>
  <si>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</si>
  <si>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</si>
  <si>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</si>
  <si>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</si>
  <si>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</si>
  <si>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</si>
  <si>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</si>
  <si>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</si>
  <si>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</si>
  <si>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</si>
  <si>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</si>
  <si>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</si>
  <si>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</si>
  <si>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</si>
  <si>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</si>
  <si>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</si>
  <si>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</si>
  <si>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</si>
  <si>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</si>
  <si>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</si>
  <si>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</si>
  <si>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</si>
  <si>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</si>
  <si>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</si>
  <si>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</si>
  <si>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</si>
  <si>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</si>
  <si>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</si>
  <si>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</si>
  <si>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</si>
  <si>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PCM-20251111-00001529</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</si>
  <si>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</si>
  <si>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</si>
  <si>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</si>
  <si>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</si>
  <si>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</si>
  <si>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</si>
  <si>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</si>
  <si>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</si>
  <si>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</si>
  <si>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</si>
  <si>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</si>
  <si>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PCM-20251111-00001600</t>
  </si>
  <si>
    <t>EM Team on the way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</si>
</sst>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309.82985127314896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45972.778277199075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45972.778277199075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45972.778277199075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45972.778277199075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45972.778277199075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45972.778277199075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45972.778277199075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45972.778277199075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45972.778277199075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45972.778277199075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45972.778277199075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45972.778277199075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45972.778277199075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45972.778277199075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45972.778277199075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45972.778277199075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45972.778277199075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45972.778277199075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45972.778277199075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45972.778277199075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45972.778277199075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45972.778277199075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45972.778277199075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45972.778277199075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45972.778277199075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45972.778277199075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45972.778277199075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45972.778277199075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45972.778277199075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45972.778277199075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45972.778277199075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45972.778277199075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45972.778277199075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45972.778277199075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45972.778277199075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45972.778277199075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45972.778277199075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45972.778277199075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45972.778277199075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45972.778277199075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45972.778277199075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45972.778277199075</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45972.778277199075</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5827788F-CFF2-4FB6-BA68-31EF18356F03}"/>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147.77843923611363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5" ca="1" si="1">IFERROR(NOW()-F4,"-")</f>
        <v>45972.778277199075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45972.778277199075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45972.778277199075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45972.778277199075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45972.778277199075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45972.778277199075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45972.778277199075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45972.778277199075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45972.778277199075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45972.778277199075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45972.778277199075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45972.778277199075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45972.778277199075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45972.778277199075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45972.778277199075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45972.778277199075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45972.778277199075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45972.778277199075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45972.778277199075</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45972.778277199075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45972.778277199075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45972.778277199075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45972.778277199075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45972.778277199075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45972.778277199075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45972.778277199075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45972.778277199075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45972.778277199075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45972.778277199075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45972.778277199075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45972.778277199075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45972.778277199075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45972.778277199075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45972.778277199075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45972.778277199075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45972.778277199075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45972.778277199075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45972.778277199075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45972.778277199075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45972.778277199075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45972.778277199075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45972.778277199075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45972.778277199075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45972.778277199075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45972.778277199075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45972.778277199075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45972.778277199075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45972.778277199075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45972.778277199075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45972.778277199075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45972.778277199075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45972.778277199075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45972.778277199075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45972.778277199075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45972.778277199075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45972.778277199075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45972.778277199075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45972.778277199075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45972.778277199075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45972.778277199075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45972.778277199075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45972.778277199075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45972.778277199075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45972.778277199075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45972.778277199075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45972.778277199075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45972.778277199075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45972.778277199075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45972.778277199075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45972.778277199075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45972.778277199075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45972.778277199075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45972.778277199075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45972.778277199075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45972.778277199075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45972.778277199075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45972.778277199075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45972.778277199075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45972.778277199075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45972.778277199075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45972.778277199075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45972.778277199075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45972.778277199075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45972.778277199075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45972.778277199075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45972.778277199075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45972.778277199075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45972.778277199075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45972.778277199075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45972.778277199075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45972.778277199075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45972.778277199075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45972.778277199075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45972.778277199075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45972.778277199075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45972.778277199075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45972.778277199075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45972.778277199075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45972.778277199075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45972.778277199075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45972.778277199075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45972.778277199075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45972.778277199075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45972.778277199075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45972.778277199075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45972.778277199075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45972.778277199075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45972.778277199075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45972.778277199075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45972.778277199075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45972.778277199075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45972.778277199075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45972.778277199075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45972.778277199075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45972.778277199075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45972.778277199075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45972.778277199075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45972.778277199075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45972.778277199075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45972.778277199075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45972.778277199075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45972.778277199075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45972.778277199075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45972.778277199075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45972.778277199075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45972.778277199075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45972.778277199075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45972.778277199075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45972.778277199075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45972.778277199075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45972.778277199075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45972.778277199075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45972.778277199075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45972.778277199075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45972.778277199075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45972.778277199075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45972.778277199075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45972.778277199075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45972.778277199075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45972.778277199075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45972.778277199075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45972.778277199075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45972.778277199075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45972.778277199075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45972.778277199075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45972.778277199075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45972.778277199075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45972.778277199075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45972.778277199075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45972.778277199075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45972.778277199075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45972.778277199075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45972.778277199075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45972.778277199075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45972.778277199075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45972.778277199075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45972.778277199075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45972.778277199075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45972.778277199075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45972.778277199075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45972.778277199075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45972.778277199075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45972.778277199075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45972.778277199075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45972.778277199075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45972.778277199075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45972.778277199075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45972.778277199075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45972.778277199075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45972.778277199075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45972.778277199075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45972.778277199075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45972.778277199075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45972.778277199075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45972.778277199075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45972.778277199075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45972.778277199075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45972.778277199075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45972.778277199075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45972.778277199075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45972.778277199075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45972.778277199075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45972.778277199075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45972.778277199075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45972.778277199075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45972.778277199075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45972.778277199075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45972.778277199075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45972.778277199075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45972.778277199075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45972.778277199075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45972.778277199075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45972.778277199075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45972.778277199075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45972.778277199075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45972.778277199075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45972.778277199075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45972.778277199075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45972.778277199075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45972.778277199075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45972.778277199075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45972.778277199075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45972.778277199075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45972.778277199075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45972.778277199075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45972.778277199075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45972.778277199075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45972.778277199075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45972.778277199075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45972.778277199075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45972.778277199075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45972.778277199075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45972.778277199075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45972.778277199075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45972.778277199075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45972.778277199075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45972.778277199075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45972.778277199075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45972.778277199075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45972.778277199075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45972.778277199075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45972.778277199075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45972.778277199075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45972.778277199075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45972.778277199075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45972.778277199075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45972.778277199075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45972.778277199075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45972.778277199075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45972.778277199075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45972.778277199075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45972.778277199075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45972.778277199075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45972.778277199075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45972.778277199075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45972.778277199075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45972.778277199075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45972.778277199075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45972.778277199075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45972.778277199075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45972.778277199075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45972.778277199075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45972.778277199075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45972.778277199075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45972.778277199075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45972.778277199075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45972.778277199075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45972.778277199075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45972.778277199075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45972.778277199075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45972.778277199075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45972.778277199075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45972.778277199075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45972.778277199075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45972.778277199075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45972.778277199075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45972.778277199075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45972.778277199075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45972.778277199075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45972.778277199075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45972.778277199075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45972.778277199075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45972.778277199075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45972.778277199075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45972.778277199075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45972.778277199075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45972.778277199075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45972.778277199075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45972.778277199075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45972.778277199075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45972.778277199075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45972.778277199075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45972.778277199075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45972.778277199075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45972.778277199075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45972.778277199075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45972.778277199075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45972.778277199075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45972.778277199075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45972.778277199075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45972.778277199075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45972.778277199075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45972.778277199075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45972.778277199075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45972.778277199075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45972.778277199075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45972.778277199075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45972.778277199075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45972.778277199075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45972.778277199075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45972.778277199075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45972.778277199075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45972.778277199075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45972.778277199075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45972.778277199075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45972.778277199075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45972.778277199075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45972.778277199075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45972.778277199075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45972.778277199075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45972.778277199075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45972.778277199075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45972.778277199075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45972.778277199075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45972.778277199075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45972.778277199075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45972.778277199075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45972.778277199075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45972.778277199075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45972.778277199075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45972.778277199075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45972.778277199075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45972.778277199075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45972.778277199075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45972.778277199075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45972.778277199075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45972.778277199075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45972.778277199075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45972.778277199075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45972.778277199075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45972.778277199075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45972.778277199075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45972.778277199075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45972.778277199075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45972.778277199075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45972.778277199075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45972.778277199075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45972.778277199075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45972.778277199075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45972.778277199075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45972.778277199075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45972.778277199075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45972.778277199075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45972.778277199075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45972.778277199075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45972.778277199075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45972.778277199075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45972.778277199075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45972.778277199075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45972.778277199075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45972.778277199075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45972.778277199075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45972.778277199075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45972.778277199075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45972.778277199075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45972.778277199075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45972.778277199075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45972.778277199075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45972.778277199075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45972.778277199075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45972.778277199075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45972.778277199075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45972.778277199075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45972.778277199075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45972.778277199075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45972.778277199075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45972.778277199075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45972.778277199075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45972.778277199075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45972.778277199075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45972.778277199075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45972.778277199075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45972.778277199075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45972.778277199075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45972.778277199075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45972.778277199075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45972.778277199075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45972.778277199075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45972.778277199075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45972.778277199075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45972.778277199075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45972.778277199075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45972.778277199075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45972.778277199075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45972.778277199075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45972.778277199075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45972.778277199075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45972.778277199075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45972.778277199075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45972.778277199075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45972.778277199075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45972.778277199075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45972.778277199075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45972.778277199075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45972.778277199075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45972.778277199075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45972.778277199075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45972.778277199075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45972.778277199075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45972.778277199075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45972.778277199075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45972.778277199075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45972.778277199075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45972.778277199075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45972.778277199075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45972.778277199075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45972.778277199075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45972.778277199075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45972.778277199075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45972.778277199075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45972.778277199075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45972.778277199075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45972.778277199075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45972.778277199075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45972.778277199075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45972.778277199075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45972.778277199075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45972.778277199075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45972.778277199075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45972.778277199075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45972.778277199075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45972.778277199075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45972.778277199075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45972.778277199075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45972.778277199075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45972.778277199075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45972.778277199075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45972.778277199075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45972.778277199075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45972.778277199075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45972.778277199075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45972.778277199075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45972.778277199075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45972.778277199075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45972.778277199075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45972.778277199075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45972.778277199075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45972.778277199075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45972.778277199075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45972.778277199075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45972.778277199075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45972.778277199075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45972.778277199075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45972.778277199075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45972.778277199075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45972.778277199075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45972.778277199075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45972.778277199075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45972.778277199075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45972.778277199075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45972.778277199075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45972.778277199075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45972.778277199075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45972.778277199075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45972.778277199075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45972.778277199075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45972.778277199075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45972.778277199075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45972.778277199075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45972.778277199075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45972.778277199075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45972.778277199075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45972.778277199075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45972.778277199075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45972.778277199075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45972.778277199075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45972.778277199075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45972.778277199075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45972.778277199075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45972.778277199075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45972.778277199075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45972.778277199075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45972.778277199075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45972.778277199075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45972.778277199075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45972.778277199075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45972.778277199075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45972.778277199075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45972.778277199075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45972.778277199075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45972.778277199075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45972.778277199075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45972.778277199075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45972.778277199075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45972.778277199075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45972.778277199075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45972.778277199075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45972.778277199075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45972.778277199075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45972.778277199075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45972.778277199075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45972.778277199075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45972.778277199075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45972.778277199075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45972.778277199075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45972.778277199075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45972.778277199075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45972.778277199075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45972.778277199075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45972.778277199075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45972.778277199075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45972.778277199075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45972.778277199075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45972.778277199075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45972.778277199075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45972.778277199075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45972.778277199075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45972.778277199075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45972.778277199075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45972.778277199075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45972.778277199075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45972.778277199075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45972.778277199075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45972.778277199075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45972.778277199075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45972.778277199075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45972.778277199075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45972.778277199075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45972.778277199075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45972.778277199075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45972.778277199075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45972.778277199075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45972.778277199075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45972.778277199075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45972.778277199075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45972.778277199075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45972.778277199075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45972.778277199075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45972.778277199075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45972.778277199075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45972.778277199075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45972.778277199075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45972.778277199075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45972.778277199075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45972.778277199075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45972.778277199075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45972.778277199075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45972.778277199075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45972.778277199075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45972.778277199075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45972.778277199075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45972.778277199075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45972.778277199075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45972.778277199075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45972.778277199075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45972.778277199075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45972.778277199075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45972.778277199075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45972.778277199075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45972.778277199075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45972.778277199075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45972.778277199075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45972.778277199075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45972.778277199075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45972.778277199075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45972.778277199075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45972.778277199075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45972.778277199075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45972.778277199075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45972.778277199075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45972.778277199075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45972.778277199075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45972.778277199075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45972.778277199075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45972.778277199075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45972.778277199075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45972.778277199075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45972.778277199075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45972.778277199075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45972.778277199075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45972.778277199075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45972.778277199075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45972.778277199075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45972.778277199075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45972.778277199075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45972.778277199075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45972.778277199075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45972.778277199075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45972.778277199075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45972.778277199075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45972.778277199075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45972.778277199075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45972.778277199075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45972.778277199075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45972.778277199075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45972.778277199075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45972.778277199075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45972.778277199075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45972.778277199075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45972.778277199075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45972.778277199075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45972.778277199075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45972.778277199075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45972.778277199075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45972.778277199075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45972.778277199075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45972.778277199075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45972.778277199075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45972.778277199075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45972.778277199075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45972.778277199075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45972.778277199075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45972.778277199075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45972.778277199075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45972.778277199075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45972.778277199075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45972.778277199075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45972.778277199075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45972.778277199075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45972.778277199075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45972.778277199075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45972.778277199075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45972.778277199075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45972.778277199075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45972.778277199075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45972.778277199075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45972.778277199075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45972.778277199075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45972.778277199075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45972.778277199075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45972.778277199075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45972.778277199075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45972.778277199075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45972.778277199075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45972.778277199075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45972.778277199075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45972.778277199075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45972.778277199075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45972.778277199075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45972.778277199075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45972.778277199075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45972.778277199075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45972.778277199075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45972.778277199075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45972.778277199075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45972.778277199075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45972.778277199075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45972.778277199075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45972.778277199075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45972.778277199075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45972.778277199075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45972.778277199075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45972.778277199075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45972.778277199075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45972.778277199075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45972.778277199075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45972.778277199075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45972.778277199075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45972.778277199075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45972.778277199075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45972.778277199075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45972.778277199075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45972.778277199075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45972.778277199075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45972.778277199075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45972.778277199075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45972.778277199075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45972.778277199075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45972.778277199075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45972.778277199075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45972.778277199075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45972.778277199075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45972.778277199075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45972.778277199075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45972.778277199075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45972.778277199075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45972.778277199075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45972.778277199075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45972.778277199075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45972.778277199075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45972.778277199075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45972.778277199075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45972.778277199075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45972.778277199075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45972.778277199075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45972.778277199075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45972.778277199075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45972.778277199075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45972.778277199075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45972.778277199075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45972.778277199075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45972.778277199075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45972.778277199075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45972.778277199075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45972.778277199075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45972.778277199075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45972.778277199075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45972.778277199075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45972.778277199075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45972.778277199075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45972.778277199075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45972.778277199075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45972.778277199075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45972.778277199075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45972.778277199075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45972.778277199075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45972.778277199075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45972.778277199075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45972.778277199075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45972.778277199075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45972.778277199075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45972.778277199075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45972.778277199075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45972.778277199075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45972.778277199075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45972.778277199075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45972.778277199075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45972.778277199075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45972.778277199075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45972.778277199075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45972.778277199075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45972.778277199075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45972.778277199075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45972.778277199075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45972.778277199075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45972.778277199075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45972.778277199075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45972.778277199075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45972.778277199075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45972.778277199075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45972.778277199075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45972.778277199075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45972.778277199075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45972.778277199075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45972.778277199075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45972.778277199075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45972.778277199075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45972.778277199075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45972.778277199075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45972.778277199075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45972.778277199075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45972.778277199075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45972.778277199075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45972.778277199075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45972.778277199075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45972.778277199075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45972.778277199075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45972.778277199075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45972.778277199075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45972.778277199075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45972.778277199075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45972.778277199075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45972.778277199075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45972.778277199075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45972.778277199075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45972.778277199075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45972.778277199075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45972.778277199075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45972.778277199075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45972.778277199075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45972.778277199075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45972.778277199075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45972.778277199075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45972.778277199075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45972.778277199075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45972.778277199075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45972.778277199075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45972.778277199075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45972.778277199075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45972.778277199075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45972.778277199075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45972.778277199075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45972.778277199075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45972.778277199075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45972.778277199075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45972.778277199075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45972.778277199075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45972.778277199075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45972.778277199075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45972.778277199075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45972.778277199075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45972.778277199075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45972.778277199075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45972.778277199075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45972.778277199075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45972.778277199075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45972.778277199075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45972.778277199075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45972.778277199075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45972.778277199075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45972.778277199075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45972.778277199075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45972.778277199075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45972.778277199075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45972.778277199075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45972.778277199075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45972.778277199075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45972.778277199075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45972.778277199075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45972.778277199075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45972.778277199075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45972.778277199075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45972.778277199075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45972.778277199075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45972.778277199075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45972.778277199075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45972.778277199075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45972.778277199075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45972.778277199075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45972.778277199075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45972.778277199075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45972.778277199075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45972.778277199075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45972.778277199075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45972.778277199075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45972.778277199075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45972.778277199075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45972.778277199075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45972.778277199075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45972.778277199075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45972.778277199075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45972.778277199075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45972.778277199075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45972.778277199075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45972.778277199075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45972.778277199075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45972.778277199075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45972.778277199075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45972.778277199075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45972.778277199075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45972.778277199075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45972.778277199075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45972.778277199075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45972.778277199075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45972.778277199075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45972.778277199075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45972.778277199075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45972.778277199075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45972.778277199075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45972.778277199075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45972.778277199075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45972.778277199075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45972.778277199075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45972.778277199075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45972.778277199075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45972.778277199075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45972.778277199075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45972.778277199075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45972.778277199075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45972.778277199075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45972.778277199075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45972.778277199075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45972.778277199075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45972.778277199075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45972.778277199075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45972.778277199075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45972.778277199075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45972.778277199075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45972.778277199075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45972.778277199075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45972.778277199075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45972.778277199075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45972.778277199075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45972.778277199075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45972.778277199075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45972.778277199075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45972.778277199075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45972.778277199075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45972.778277199075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45972.778277199075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45972.778277199075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45972.778277199075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45972.778277199075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45972.778277199075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45972.778277199075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45972.778277199075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45972.778277199075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45972.778277199075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45972.778277199075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45972.778277199075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45972.778277199075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45972.778277199075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45972.778277199075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45972.778277199075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45972.778277199075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45972.778277199075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45972.778277199075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45972.778277199075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45972.778277199075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45972.778277199075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45972.778277199075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45972.778277199075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45972.778277199075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45972.778277199075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45972.778277199075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45972.778277199075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45972.778277199075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45972.778277199075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45972.778277199075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45972.778277199075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45972.778277199075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45972.778277199075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45972.778277199075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45972.778277199075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45972.778277199075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45972.778277199075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45972.778277199075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45972.778277199075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45972.778277199075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45972.778277199075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45972.778277199075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45972.778277199075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45972.778277199075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45972.778277199075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45972.778277199075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45972.778277199075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45972.778277199075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45972.778277199075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45972.778277199075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45972.778277199075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45972.778277199075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45972.778277199075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45972.778277199075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45972.778277199075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45972.778277199075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45972.778277199075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45972.778277199075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45972.778277199075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45972.778277199075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45972.778277199075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45972.778277199075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45972.778277199075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45972.778277199075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45972.778277199075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45972.778277199075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45972.778277199075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45972.778277199075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45972.778277199075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45972.778277199075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45972.778277199075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45972.778277199075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45972.778277199075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45972.778277199075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45972.778277199075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45972.778277199075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45972.778277199075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45972.778277199075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45972.778277199075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45972.778277199075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45972.778277199075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45972.778277199075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45972.778277199075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45972.778277199075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45972.778277199075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45972.778277199075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45972.778277199075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45972.778277199075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45972.778277199075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45972.778277199075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45972.778277199075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45972.778277199075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45972.778277199075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45972.778277199075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45972.778277199075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45972.778277199075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45972.778277199075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45972.778277199075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45972.778277199075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45972.778277199075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45972.778277199075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45972.778277199075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45972.778277199075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45972.778277199075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45972.778277199075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45972.778277199075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45972.778277199075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45972.778277199075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45972.778277199075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45972.778277199075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45972.778277199075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45972.778277199075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45972.778277199075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45972.778277199075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45972.778277199075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45972.778277199075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45972.778277199075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45972.778277199075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45972.778277199075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45972.778277199075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45972.778277199075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45972.778277199075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45972.778277199075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45972.778277199075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45972.778277199075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45972.778277199075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45972.778277199075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45972.778277199075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45972.778277199075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45972.778277199075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45972.778277199075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45972.778277199075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45972.778277199075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45972.778277199075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45972.778277199075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45972.778277199075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45972.778277199075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45972.778277199075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45972.778277199075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45972.778277199075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45972.778277199075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45972.778277199075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45972.778277199075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45972.778277199075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45972.778277199075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45972.778277199075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45972.778277199075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45972.778277199075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45972.778277199075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45972.778277199075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45972.778277199075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45972.778277199075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45972.778277199075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45972.778277199075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45972.778277199075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45972.778277199075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45972.778277199075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45972.778277199075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45972.778277199075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45972.778277199075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45972.778277199075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45972.778277199075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45972.778277199075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45972.778277199075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45972.778277199075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45972.778277199075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45972.778277199075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45972.778277199075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45972.778277199075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45972.778277199075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45972.778277199075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45972.778277199075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45972.778277199075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45972.778277199075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45972.778277199075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45972.778277199075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45972.778277199075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45972.778277199075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45972.778277199075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45972.778277199075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45972.778277199075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45972.778277199075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45972.778277199075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45972.778277199075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45972.778277199075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45972.778277199075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45972.778277199075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45972.778277199075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45972.778277199075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45972.778277199075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45972.778277199075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45972.778277199075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45972.778277199075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45972.778277199075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45972.778277199075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45972.778277199075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45972.778277199075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45972.778277199075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45972.778277199075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45972.778277199075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45972.778277199075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45972.778277199075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45972.778277199075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45972.778277199075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45972.778277199075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45972.778277199075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45972.778277199075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45972.778277199075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45972.778277199075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45972.778277199075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45972.778277199075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45972.778277199075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45972.778277199075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45972.778277199075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45972.778277199075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45972.778277199075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45972.778277199075</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269.2975596064789</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36930</v>
      </c>
      <c r="E3" s="95" t="s">
        <v>39021</v>
      </c>
      <c r="F3" s="96">
        <v>45972.738761574074</v>
      </c>
      <c r="G3" s="97">
        <f ca="1">IFERROR(NOW()-F3,"")</f>
        <v>3.9515625001513399E-2</v>
      </c>
      <c r="H3" s="96">
        <v>45972.733148148145</v>
      </c>
      <c r="I3" s="135" t="str">
        <f>IFERROR(VLOOKUP(D3,DB!A:F,6,0),"")</f>
        <v>Generator-SG</v>
      </c>
      <c r="J3" s="135" t="str">
        <f>IFERROR(VLOOKUP(D3,DB!A:G,7,0),"")</f>
        <v>Vandalized</v>
      </c>
      <c r="K3" s="98" t="s">
        <v>39108</v>
      </c>
      <c r="L3" s="92" t="str">
        <f>IFERROR(VLOOKUP(D3,DB!A:I,9,0),"")</f>
        <v>Latis</v>
      </c>
    </row>
    <row r="4" spans="1:16" ht="15" customHeight="1">
      <c r="A4" s="135"/>
      <c r="B4" s="135" t="str">
        <f>IFERROR(VLOOKUP(D4,DB!A:K,11,0),"")</f>
        <v/>
      </c>
      <c r="C4" s="94"/>
      <c r="D4" s="92"/>
      <c r="E4" s="95"/>
      <c r="F4" s="96"/>
      <c r="G4" s="97">
        <f ca="1">IFERROR(NOW()-F4,"")</f>
        <v>45972.778277199075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45972.778277199075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45972.778277199075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45972.778277199075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45972.778277199075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45972.778277199075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45972.778277199075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45972.778277199075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45972.778277199075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45972.778277199075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45972.778277199075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45972.778277199075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45972.778277199075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45972.778277199075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45972.778277199075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45972.778277199075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45972.778277199075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45972.778277199075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45972.778277199075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45972.778277199075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45972.778277199075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45972.778277199075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45972.778277199075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45972.778277199075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45972.778277199075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45972.778277199075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45972.778277199075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45972.778277199075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45972.778277199075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45972.778277199075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45972.778277199075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45972.778277199075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45972.778277199075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45972.778277199075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45972.778277199075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45972.778277199075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45972.778277199075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45972.778277199075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45972.778277199075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45972.778277199075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45972.778277199075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45972.778277199075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45972.778277199075</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45972.778277199075</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45972.778277199075</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45972.778277199075</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45972.778277199075</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45972.778277199075</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45972.778277199075</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45972.778277199075</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tabSelected="1" workbookViewId="0">
      <selection activeCell="K7" sqref="K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80.94621701388678</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46.589399884258455</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3" ca="1" si="1">IFERROR(NOW()-F4,"")</f>
        <v>24.117166087962687</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37372</v>
      </c>
      <c r="E6" s="124" t="s">
        <v>39021</v>
      </c>
      <c r="F6" s="125">
        <v>45972.737916666665</v>
      </c>
      <c r="G6" s="126">
        <f t="shared" ca="1" si="1"/>
        <v>4.0360532409977168E-2</v>
      </c>
      <c r="H6" s="125">
        <v>45972.721944444442</v>
      </c>
      <c r="I6" s="124" t="str">
        <f>IFERROR(VLOOKUP(D6,DB!A:F,6,0),"")</f>
        <v>Generator-SG</v>
      </c>
      <c r="J6" s="124" t="str">
        <f>IFERROR(VLOOKUP(D6,DB!A:G,7,0),"")</f>
        <v>Vandalized</v>
      </c>
      <c r="K6" s="124" t="s">
        <v>39118</v>
      </c>
      <c r="L6" s="124" t="str">
        <f>IFERROR(VLOOKUP(D6,DB!A:I,9,0),"")</f>
        <v>Latis</v>
      </c>
    </row>
    <row r="7" spans="1:13">
      <c r="A7" s="124" t="s">
        <v>39119</v>
      </c>
      <c r="B7" s="124" t="str">
        <f>IFERROR(VLOOKUP(D7,DB!A:K,11,0),"")</f>
        <v>R5</v>
      </c>
      <c r="C7" s="124">
        <v>1</v>
      </c>
      <c r="D7" s="124" t="s">
        <v>34276</v>
      </c>
      <c r="E7" s="124" t="s">
        <v>39021</v>
      </c>
      <c r="F7" s="125">
        <v>45972.777256944442</v>
      </c>
      <c r="G7" s="126">
        <f t="shared" ca="1" si="1"/>
        <v>1.0202546327491291E-3</v>
      </c>
      <c r="H7" s="125">
        <v>45972.771701388891</v>
      </c>
      <c r="I7" s="124" t="str">
        <f>IFERROR(VLOOKUP(D7,DB!A:F,6,0),"")</f>
        <v>SCECO</v>
      </c>
      <c r="J7" s="124" t="str">
        <f>IFERROR(VLOOKUP(D7,DB!A:G,7,0),"")</f>
        <v>Vandalized</v>
      </c>
      <c r="K7" s="124" t="s">
        <v>39120</v>
      </c>
      <c r="L7" s="124" t="str">
        <f>IFERROR(VLOOKUP(D7,DB!A:I,9,0),"")</f>
        <v>Latis</v>
      </c>
    </row>
    <row r="8" spans="1:13">
      <c r="A8" s="124"/>
      <c r="B8" s="124" t="str">
        <f>IFERROR(VLOOKUP(D8,DB!A:K,11,0),"")</f>
        <v/>
      </c>
      <c r="C8" s="124"/>
      <c r="D8" s="124"/>
      <c r="E8" s="124"/>
      <c r="F8" s="125"/>
      <c r="G8" s="126">
        <f t="shared" ca="1" si="1"/>
        <v>45972.778277199075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45972.778277199075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45972.778277199075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45972.778277199075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45972.778277199075</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45972.778277199075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45972.778277199075</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45972.778277199075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45972.778277199075</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45972.778277199075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45972.778277199075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45972.778277199075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45972.778277199075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45972.778277199075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45972.778277199075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45972.778277199075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45972.778277199075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45972.778277199075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45972.778277199075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45972.778277199075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45972.778277199075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45972.778277199075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45972.778277199075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45972.778277199075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45972.778277199075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45972.778277199075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45972.778277199075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45972.778277199075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45972.778277199075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45972.778277199075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45972.778277199075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45972.778277199075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45972.778277199075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45972.778277199075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45972.778277199075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45972.778277199075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45972.778277199075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45972.778277199075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45972.778277199075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45972.778277199075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45972.778277199075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45972.778277199075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45972.778277199075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45972.778277199075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45972.778277199075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45972.778277199075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45972.778277199075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45972.778277199075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45972.778277199075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45972.778277199075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45972.778277199075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45972.778277199075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45972.778277199075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45972.778277199075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45972.778277199075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45972.778277199075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45972.778277199075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45972.778277199075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45972.778277199075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45972.778277199075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45972.778277199075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45972.778277199075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45972.778277199075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45972.778277199075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45972.778277199075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45972.778277199075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45972.778277199075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45972.778277199075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45972.778277199075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45972.778277199075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45972.778277199075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45972.778277199075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45972.778277199075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45972.778277199075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45972.778277199075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45972.778277199075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45972.778277199075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45972.778277199075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45972.778277199075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45972.778277199075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45972.778277199075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45972.778277199075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45972.778277199075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45972.778277199075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45972.778277199075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45972.778277199075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45972.778277199075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45972.778277199075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45972.778277199075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45972.778277199075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45972.778277199075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45972.778277199075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45972.778277199075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45972.778277199075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45972.778277199075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45972.778277199075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45972.778277199075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45972.778277199075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45972.778277199075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45972.778277199075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45972.778277199075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45972.778277199075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45972.778277199075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45972.778277199075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45972.778277199075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45972.778277199075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45972.778277199075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45972.778277199075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45972.778277199075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45972.778277199075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45972.778277199075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45972.778277199075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45972.778277199075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45972.778277199075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45972.778277199075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45972.778277199075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45972.778277199075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45972.778277199075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45972.778277199075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45972.778277199075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45972.778277199075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45972.778277199075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45972.778277199075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45972.778277199075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45972.778277199075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45972.778277199075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45972.778277199075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45972.778277199075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45972.778277199075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45972.778277199075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45972.778277199075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45972.778277199075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45972.778277199075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45972.778277199075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45972.778277199075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45972.778277199075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45972.778277199075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45972.778277199075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45972.778277199075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45972.778277199075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45972.778277199075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45972.778277199075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45972.778277199075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45972.778277199075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45972.778277199075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45972.778277199075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45972.778277199075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45972.778277199075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45972.778277199075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45972.778277199075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45972.778277199075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45972.778277199075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45972.778277199075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45972.778277199075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45972.778277199075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45972.778277199075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45972.778277199075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45972.778277199075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45972.778277199075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45972.778277199075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45972.778277199075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45972.778277199075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45972.778277199075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45972.778277199075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45972.778277199075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45972.778277199075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45972.778277199075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45972.778277199075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45972.778277199075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45972.778277199075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45972.778277199075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45972.778277199075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45972.778277199075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45972.778277199075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45972.778277199075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45972.778277199075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45972.778277199075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45972.778277199075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45972.778277199075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45972.778277199075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45972.778277199075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45972.778277199075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45972.778277199075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45972.778277199075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45972.778277199075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45972.778277199075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45972.778277199075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45972.778277199075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45972.778277199075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45972.778277199075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45972.778277199075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45972.778277199075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45972.778277199075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45972.778277199075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45972.778277199075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45972.778277199075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45972.778277199075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45972.778277199075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45972.778277199075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45972.778277199075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45972.778277199075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45972.778277199075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45972.778277199075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45972.778277199075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45972.778277199075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45972.778277199075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45972.778277199075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45972.778277199075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45972.778277199075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45972.778277199075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45972.778277199075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45972.778277199075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45972.778277199075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45972.778277199075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45972.778277199075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45972.778277199075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45972.778277199075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45972.778277199075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45972.778277199075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45972.778277199075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45972.778277199075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45972.778277199075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45972.778277199075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45972.778277199075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45972.778277199075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45972.778277199075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45972.778277199075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45972.778277199075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45972.778277199075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45972.778277199075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45972.778277199075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45972.778277199075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45972.778277199075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45972.778277199075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45972.778277199075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45972.778277199075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45972.778277199075</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K5" sqref="K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4" ca="1" si="0">IFERROR(NOW()-F2,"-")</f>
        <v>45972.778277199075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45972.778277199075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45972.778277199075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45972.778277199075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45972.778277199075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45972.778277199075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45972.778277199075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45972.778277199075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45972.778277199075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45972.778277199075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45972.778277199075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45972.778277199075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45972.778277199075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45972.778277199075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45972.778277199075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45972.778277199075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45972.778277199075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45972.778277199075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45972.778277199075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45972.778277199075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45972.778277199075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45972.778277199075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45972.778277199075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45972.778277199075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45972.778277199075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45972.778277199075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45972.778277199075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45972.778277199075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45972.778277199075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45972.778277199075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45972.778277199075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45972.778277199075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45972.778277199075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45972.778277199075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45972.778277199075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45972.778277199075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45972.778277199075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45972.778277199075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45972.778277199075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45972.778277199075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45972.778277199075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45972.778277199075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45972.778277199075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45972.778277199075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45972.778277199075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45972.778277199075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45972.778277199075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45972.778277199075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45972.778277199075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45972.778277199075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45972.778277199075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45972.778277199075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45972.778277199075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45972.778277199075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45972.778277199075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45972.778277199075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45972.778277199075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45972.778277199075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45972.778277199075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45972.778277199075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45972.778277199075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45972.778277199075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45972.778277199075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45972.778277199075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45972.778277199075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45972.778277199075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45972.778277199075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45972.778277199075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45972.778277199075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45972.778277199075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45972.778277199075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45972.778277199075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45972.778277199075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45972.778277199075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45972.778277199075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45972.778277199075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45972.778277199075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45972.778277199075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45972.778277199075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45972.778277199075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45972.778277199075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45972.778277199075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45972.778277199075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45972.778277199075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45972.778277199075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45972.778277199075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45972.778277199075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45972.778277199075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45972.778277199075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45972.778277199075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45972.778277199075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45972.778277199075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45972.778277199075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45972.778277199075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45972.778277199075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45972.778277199075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45972.778277199075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45972.778277199075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45972.778277199075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45972.778277199075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45972.778277199075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45972.778277199075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45972.778277199075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45972.778277199075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45972.778277199075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45972.778277199075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45972.778277199075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45972.778277199075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45972.778277199075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45972.778277199075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45972.778277199075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45972.778277199075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45972.778277199075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45972.778277199075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45972.778277199075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45972.778277199075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45972.778277199075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45972.778277199075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45972.778277199075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45972.778277199075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45972.778277199075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45972.778277199075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45972.778277199075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45972.778277199075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45972.778277199075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45972.778277199075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45972.778277199075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45972.778277199075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45972.778277199075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45972.778277199075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45972.778277199075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45972.778277199075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45972.778277199075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45972.778277199075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45972.778277199075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45972.778277199075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45972.778277199075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45972.778277199075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45972.778277199075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45972.778277199075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45972.778277199075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45972.778277199075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45972.778277199075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45972.778277199075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45972.778277199075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45972.778277199075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45972.778277199075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45972.778277199075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45972.778277199075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45972.778277199075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45972.778277199075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45972.778277199075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45972.778277199075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45972.778277199075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45972.778277199075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45972.778277199075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45972.778277199075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45972.778277199075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45972.778277199075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45972.778277199075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45972.778277199075</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2025-11-11T15:42:13Z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