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61" documentId="120_S{2AC9BD13-BADA-5192-A53E-5A8FF88502F6}" xr6:coauthVersionLast="47" xr6:coauthVersionMax="47" xr10:uidLastSave="{88BE6CC6-FBAB-456B-8552-B374C6BBEEC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<sst xmlns="http://schemas.openxmlformats.org/spreadsheetml/2006/main" count="180277" uniqueCount="39122">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</sst>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16" sqref="K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312.3561231481508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7.2234259263495915E-2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45975.304549074077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45975.304549074077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45975.304549074077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45975.304549074077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45975.304549074077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45975.304549074077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45975.304549074077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45975.304549074077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45975.304549074077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45975.304549074077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45975.304549074077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45975.304549074077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45975.304549074077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45975.304549074077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45975.304549074077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45975.304549074077</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45975.304549074077</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45975.304549074077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45975.304549074077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45975.304549074077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45975.304549074077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45975.304549074077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45975.304549074077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45975.304549074077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45975.304549074077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45975.304549074077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45975.304549074077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45975.304549074077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45975.304549074077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45975.304549074077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45975.304549074077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45975.304549074077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45975.304549074077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45975.304549074077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45975.304549074077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45975.304549074077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45975.304549074077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45975.304549074077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45975.304549074077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45975.304549074077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45975.304549074077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45975.304549074077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45975.304549074077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45975.304549074077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45975.304549074077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45975.304549074077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45975.304549074077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45975.304549074077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45975.304549074077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45975.304549074077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45975.304549074077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45975.304549074077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45975.304549074077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45975.304549074077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45975.304549074077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45975.304549074077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45975.304549074077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45975.304549074077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45975.304549074077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45975.304549074077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45975.304549074077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45975.304549074077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45975.304549074077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45975.304549074077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45975.304549074077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45975.304549074077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45975.304549074077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45975.304549074077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45975.304549074077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45975.304549074077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45975.304549074077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45975.304549074077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45975.304549074077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45975.304549074077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45975.304549074077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45975.304549074077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45975.304549074077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45975.304549074077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45975.304549074077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45975.304549074077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45975.304549074077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45975.304549074077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45975.304549074077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45975.304549074077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45975.304549074077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45975.304549074077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45975.304549074077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45975.304549074077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45975.304549074077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45975.304549074077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45975.304549074077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45975.304549074077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45975.304549074077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45975.304549074077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45975.304549074077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45975.304549074077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45975.304549074077</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94E2427B-188D-4419-B7C7-A5386B3412F4}"/>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150.30471122685412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0.69826435185677838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45975.304549074077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45975.304549074077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45975.304549074077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45975.304549074077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45975.304549074077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45975.304549074077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45975.304549074077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45975.304549074077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45975.304549074077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45975.304549074077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45975.304549074077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45975.304549074077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45975.304549074077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45975.304549074077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45975.304549074077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45975.304549074077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45975.304549074077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45975.304549074077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45975.304549074077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45975.304549074077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45975.304549074077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45975.304549074077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45975.304549074077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45975.304549074077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45975.304549074077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45975.304549074077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45975.304549074077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45975.304549074077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45975.304549074077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45975.304549074077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45975.304549074077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45975.304549074077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45975.304549074077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45975.304549074077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45975.304549074077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45975.304549074077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45975.304549074077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45975.304549074077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45975.304549074077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45975.304549074077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45975.304549074077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45975.304549074077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45975.304549074077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45975.304549074077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45975.304549074077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45975.304549074077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45975.304549189816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45975.304549189816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45975.304549189816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45975.304549189816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45975.304549189816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45975.304549189816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45975.304549189816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45975.304549189816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45975.304549189816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45975.304549189816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45975.304549189816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45975.304549189816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45975.304549189816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45975.304549189816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45975.304549189816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45975.304549189816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45975.304549189816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45975.304549189816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45975.304549189816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45975.304549189816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45975.304549189816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45975.304549189816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45975.304549189816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45975.304549189816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45975.304549189816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45975.304549189816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45975.304549189816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45975.304549189816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45975.304549189816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45975.304549189816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45975.304549189816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45975.304549189816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45975.304549189816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45975.304549189816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45975.304549189816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45975.304549189816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45975.304549189816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45975.304549189816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45975.304549189816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45975.304549189816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45975.304549189816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45975.304549189816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45975.304549189816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45975.304549189816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45975.304549189816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45975.304549189816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45975.304549189816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45975.304549189816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45975.304549189816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45975.304549189816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45975.304549189816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45975.304549189816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45975.304549189816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45975.304549189816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45975.304549189816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45975.304549189816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45975.304549189816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45975.304549189816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45975.304549189816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45975.304549189816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45975.304549189816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45975.304549189816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45975.304549189816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45975.304549189816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45975.304549189816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45975.304549189816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45975.304549189816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45975.304549189816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45975.304549189816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45975.304549189816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45975.304549189816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45975.304549189816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45975.304549189816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45975.304549189816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45975.304549189816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45975.304549189816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45975.304549189816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45975.304549189816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45975.304549189816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45975.304549189816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45975.304549189816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45975.304549189816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45975.304549189816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45975.304549189816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45975.304549189816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45975.304549189816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45975.304549189816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45975.304549189816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45975.304549189816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45975.304549189816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45975.304549189816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45975.304549189816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45975.304549189816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45975.304549189816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45975.304549189816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45975.304549189816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45975.304549189816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45975.304549189816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45975.304549189816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45975.304549189816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45975.304549189816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45975.304549189816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45975.304549189816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45975.304549189816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45975.304549189816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45975.304549189816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45975.304549189816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45975.304549189816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45975.304549189816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45975.304549189816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45975.304549189816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45975.304549189816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45975.304549189816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45975.304549189816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45975.304549189816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45975.304549189816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45975.304549189816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45975.304549189816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45975.304549189816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45975.304549189816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45975.304549189816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45975.304549189816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45975.304549189816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45975.304549189816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45975.304549189816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45975.304549189816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45975.304549189816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45975.304549189816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45975.304549189816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45975.304549189816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45975.304549189816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45975.304549189816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45975.304549189816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45975.304549189816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45975.304549189816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45975.304549189816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45975.304549189816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45975.304549189816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45975.304549189816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45975.304549189816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45975.304549189816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45975.304549189816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45975.304549189816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45975.304549189816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45975.304549189816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45975.304549189816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45975.304549189816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45975.304549189816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45975.304549189816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45975.304549189816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45975.304549189816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45975.304549189816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45975.304549189816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45975.304549189816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45975.304549189816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45975.304549189816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45975.304549189816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45975.304549189816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45975.304549189816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45975.304549189816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45975.304549189816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45975.304549189816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45975.304549189816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45975.304549189816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45975.304549189816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45975.304549189816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45975.304549189816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45975.304549189816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45975.304549189816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45975.304549189816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45975.304549189816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45975.304549189816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45975.304549189816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45975.304549189816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45975.304549189816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45975.304549189816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45975.304549189816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45975.304549189816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45975.304549189816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45975.304549189816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45975.304549189816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45975.304549189816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45975.304549189816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45975.304549189816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45975.304549189816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45975.304549189816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45975.304549189816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45975.304549189816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45975.304549189816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45975.304549189816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45975.304549189816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45975.304549189816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45975.304549189816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45975.304549189816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45975.304549189816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45975.304549189816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45975.304549189816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45975.304549189816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45975.304549189816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45975.304549189816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45975.304549189816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45975.304549189816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45975.304549189816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45975.304549189816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45975.304549189816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45975.304549189816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45975.304549189816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45975.304549189816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45975.304549189816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45975.304549189816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45975.304549189816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45975.304549189816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45975.304549189816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45975.304549189816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45975.304549189816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45975.304549189816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45975.304549189816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45975.304549189816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45975.304549189816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45975.304549189816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45975.304549189816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45975.304549189816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45975.304549189816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45975.304549189816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45975.304549189816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45975.304549189816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45975.304549189816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45975.304549189816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45975.304549189816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45975.304549189816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45975.304549189816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45975.304549189816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45975.304549189816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45975.304549189816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45975.304549189816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45975.304549189816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45975.304549189816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45975.304549189816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45975.304549189816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45975.304549189816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45975.304549189816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45975.304549189816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45975.304549189816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45975.304549189816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45975.304549189816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45975.304549189816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45975.304549189816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45975.304549189816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45975.304549189816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45975.304549189816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45975.304549189816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45975.304549189816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45975.304549189816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45975.304549189816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45975.304549189816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45975.304549189816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45975.304549189816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45975.304549189816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45975.304549189816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45975.304549189816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45975.304549189816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45975.304549189816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45975.304549189816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45975.304549189816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45975.304549189816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45975.304549189816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45975.304549189816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45975.304549189816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45975.304549189816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45975.304549189816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45975.304549189816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45975.304549189816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45975.304549189816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45975.304549189816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45975.304549189816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45975.304549189816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45975.304549189816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45975.304549189816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45975.304549189816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45975.304549189816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45975.304549189816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45975.304549189816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45975.304549189816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45975.304549189816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45975.304549189816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45975.304549189816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45975.304549189816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45975.304549189816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45975.304549189816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45975.304549189816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45975.304549189816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45975.304549189816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45975.304549189816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45975.304549189816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45975.304549189816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45975.304549189816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45975.304549189816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45975.304549189816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45975.304549189816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45975.304549189816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45975.304549189816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45975.304549189816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45975.304549189816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45975.304549189816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45975.304549189816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45975.304549189816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45975.304549189816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45975.304549189816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45975.304549189816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45975.304549189816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45975.304549189816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45975.304549189816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45975.304549189816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45975.304549189816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45975.304549189816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45975.304549189816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45975.304549189816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45975.304549189816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45975.304549189816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45975.304549189816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45975.304549189816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45975.304549189816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45975.304549189816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45975.304549189816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45975.304549189816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45975.304549189816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45975.304549189816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45975.304549189816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45975.304549189816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45975.304549189816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45975.304549189816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45975.304549189816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45975.304549189816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45975.304549189816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45975.304549189816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45975.304549189816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45975.304549189816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45975.304549189816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45975.304549189816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45975.304549189816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45975.304549189816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45975.304549189816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45975.304549189816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45975.304549189816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45975.304549189816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45975.304549189816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45975.304549189816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45975.304549189816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45975.304549189816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45975.304549189816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45975.304549189816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45975.304549189816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45975.304549189816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45975.304549189816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45975.304549189816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45975.304549189816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45975.304549189816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45975.304549189816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45975.304549189816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45975.304549189816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45975.304549189816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45975.304549189816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45975.304549189816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45975.304549189816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45975.304549189816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45975.304549189816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45975.304549189816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45975.304549189816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45975.304549189816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45975.304549189816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45975.304549189816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45975.304549189816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45975.304549189816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45975.304549189816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45975.304549189816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45975.304549189816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45975.304549189816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45975.304549189816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45975.304549189816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45975.304549189816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45975.304549189816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45975.304549189816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45975.304549189816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45975.304549189816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45975.304549189816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45975.304549189816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45975.304549189816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45975.304549189816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45975.304549189816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45975.304549189816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45975.304549189816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45975.304549189816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45975.304549189816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45975.304549189816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45975.304549189816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45975.304549189816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45975.304549189816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45975.304549189816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45975.304549189816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45975.304549189816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45975.304549189816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45975.304549189816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45975.304549189816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45975.304549189816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45975.304549189816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45975.304549189816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45975.304549189816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45975.304549189816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45975.304549189816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45975.304549189816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45975.304549189816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45975.304549189816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45975.304549189816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45975.304549189816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45975.304549189816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45975.304549189816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45975.304549189816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45975.304549189816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45975.304549189816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45975.304549189816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45975.304549189816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45975.304549189816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45975.304549189816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45975.304549189816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45975.304549189816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45975.304549189816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45975.304549189816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45975.304549189816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45975.304549189816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45975.304549189816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45975.304549189816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45975.304549189816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45975.304549189816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45975.304549189816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45975.304549189816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45975.304549189816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45975.304549189816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45975.304549189816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45975.304549189816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45975.304549189816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45975.304549189816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45975.304549189816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45975.304549189816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45975.304549189816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45975.304549189816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45975.304549189816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45975.304549189816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45975.304549189816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45975.304549189816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45975.304549189816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45975.304549189816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45975.304549189816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45975.304549189816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45975.304549189816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45975.304549189816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45975.304549189816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45975.304549189816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45975.304549189816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45975.304549189816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45975.304549189816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45975.304549189816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45975.304549189816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45975.304549189816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45975.304549189816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45975.304549189816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45975.304549189816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45975.304549189816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45975.304549189816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45975.304549189816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45975.304549189816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45975.304549189816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45975.304549189816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45975.304549189816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45975.304549189816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45975.304549189816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45975.304549189816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45975.304549189816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45975.304549189816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45975.304549189816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45975.304549189816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45975.304549189816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45975.304549189816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45975.304549189816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45975.304549189816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45975.304549189816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45975.304549189816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45975.304549189816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45975.304549189816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45975.304549189816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45975.304549189816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45975.304549189816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45975.304549189816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45975.304549189816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45975.304549189816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45975.304549189816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45975.304549189816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45975.304549189816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45975.304549189816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45975.304549189816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45975.304549189816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45975.304549189816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45975.304549189816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45975.304549189816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45975.304549189816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45975.304549189816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45975.304549189816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45975.304549189816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45975.304549189816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45975.304549189816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45975.304549189816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45975.304549189816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45975.304549189816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45975.304549189816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45975.304549189816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45975.304549189816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45975.304549189816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45975.304549189816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45975.304549189816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45975.304549189816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45975.304549189816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45975.304549189816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45975.304549189816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45975.304549189816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45975.304549189816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45975.304549189816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45975.304549189816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45975.304549189816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45975.304549189816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45975.304549189816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45975.304549189816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45975.304549189816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45975.304549189816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45975.304549189816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45975.304549189816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45975.304549189816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45975.304549189816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45975.304549189816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45975.304549189816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45975.304549189816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45975.304549189816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45975.304549189816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45975.304549189816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45975.304549189816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45975.304549189816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45975.304549189816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45975.304549189816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45975.304549189816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45975.304549189816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45975.304549189816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45975.304549189816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45975.304549189816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45975.304549189816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45975.304549189816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45975.304549189816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45975.304549189816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45975.304549189816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45975.304549189816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45975.304549189816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45975.304549189816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45975.304549189816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45975.304549189816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45975.304549189816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45975.304549189816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45975.304549189816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45975.304549189816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45975.304549189816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45975.304549189816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45975.304549189816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45975.304549189816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45975.304549189816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45975.304549189816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45975.304549189816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45975.304549189816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45975.304549189816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45975.304549189816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45975.304549189816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45975.304549189816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45975.304549189816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45975.304549189816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45975.304549189816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45975.304549189816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45975.304549189816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45975.304549189816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45975.304549189816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45975.304549189816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45975.304549189816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45975.304549189816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45975.304549189816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45975.304549189816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45975.304549189816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45975.304549189816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45975.304549189816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45975.304549189816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45975.304549189816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45975.304549189816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45975.304549189816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45975.304549189816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45975.304549189816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45975.304549189816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45975.304549189816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45975.304549189816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45975.304549189816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45975.304549189816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45975.304549189816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45975.304549189816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45975.304549189816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45975.304549189816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45975.304549189816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45975.304549189816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45975.304549189816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45975.304549189816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45975.304549189816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45975.304549189816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45975.304549189816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45975.304549189816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45975.304549189816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45975.304549189816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45975.304549189816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45975.304549189816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45975.304549189816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45975.304549189816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45975.304549189816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45975.304549189816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45975.304549189816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45975.304549189816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45975.304549189816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45975.304549189816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45975.304549189816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45975.304549189816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45975.304549189816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45975.304549189816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45975.304549189816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45975.304549189816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45975.304549189816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45975.304549189816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45975.304549189816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45975.304549189816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45975.304549189816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45975.304549189816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45975.304549189816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45975.304549189816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45975.304549189816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45975.304549189816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45975.304549189816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45975.304549189816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45975.304549189816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45975.304549189816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45975.304549189816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45975.304549189816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45975.304549189816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45975.304549189816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45975.304549189816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45975.304549189816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45975.304549189816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45975.304549189816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45975.304549189816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45975.304549189816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45975.304549189816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45975.304549189816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45975.304549189816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45975.304549189816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45975.304549189816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45975.304549189816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45975.304549189816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45975.304549189816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45975.304549189816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45975.304549189816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45975.304549189816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45975.304549189816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45975.304549189816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45975.304549189816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45975.304549189816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45975.304549189816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45975.304549189816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45975.304549189816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45975.304549189816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45975.304549189816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45975.304549189816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45975.304549189816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45975.304549189816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45975.304549189816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45975.304549189816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45975.304549189816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45975.304549189816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45975.304549189816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45975.304549189816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45975.304549189816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45975.304549189816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45975.304549189816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45975.304549189816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45975.304549189816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45975.304549189816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45975.304549189816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45975.304549189816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45975.304549189816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45975.304549189816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45975.304549189816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45975.304549189816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45975.304549189816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45975.304549189816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45975.304549189816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45975.304549189816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45975.304549189816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45975.304549189816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45975.304549189816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45975.304549189816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45975.304549189816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45975.304549189816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45975.304549189816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45975.304549189816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45975.304549189816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45975.304549189816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45975.304549189816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45975.304549189816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45975.304549189816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45975.304549189816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45975.304549189816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45975.304549189816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45975.304549189816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45975.304549189816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45975.304549189816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45975.304549189816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45975.304549189816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45975.304549189816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45975.304549189816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45975.304549189816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45975.304549189816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45975.304549189816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45975.304549189816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45975.304549189816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45975.304549189816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45975.304549189816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45975.304549189816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45975.304549189816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45975.304549189816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45975.304549189816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45975.304549189816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45975.304549189816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45975.304549189816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45975.304549189816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45975.304549189816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45975.304549189816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45975.304549189816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45975.304549189816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45975.304549189816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45975.304549189816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45975.304549189816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45975.304549189816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45975.304549189816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45975.304549189816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45975.304549189816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45975.304549189816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45975.304549189816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45975.304549189816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45975.304549189816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45975.304549189816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45975.304549189816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45975.304549189816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45975.304549189816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45975.304549189816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45975.304549189816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45975.304549189816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45975.304549189816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45975.304549189816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45975.304549189816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45975.304549189816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45975.304549189816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45975.304549189816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45975.304549189816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45975.304549189816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45975.304549189816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45975.304549189816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45975.304549189816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45975.304549189816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45975.304549189816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45975.304549189816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45975.304549189816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45975.304549189816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45975.304549189816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45975.304549189816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45975.304549189816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45975.304549189816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45975.304549189816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45975.304549189816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45975.304549189816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45975.304549189816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45975.304549189816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45975.304549189816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45975.304549189816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45975.304549189816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45975.304549189816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45975.304549189816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45975.304549189816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45975.304549189816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45975.304549189816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45975.304549189816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45975.304549189816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45975.304549189816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45975.304549189816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45975.304549189816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45975.304549189816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45975.304549189816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45975.304549189816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45975.304549189816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45975.304549189816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45975.304549189816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45975.304549189816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45975.304549189816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45975.304549189816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45975.304549189816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45975.304549189816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45975.304549189816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45975.304549189816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45975.304549189816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45975.304549189816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45975.304549189816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45975.304549189816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45975.304549189816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45975.304549189816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45975.304549189816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45975.304549189816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45975.304549189816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45975.304549189816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45975.304549189816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45975.304549189816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45975.304549189816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45975.304549189816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45975.304549189816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45975.304549189816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45975.304549189816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45975.304549189816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45975.304549189816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45975.304549189816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45975.304549189816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45975.304549189816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45975.304549189816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45975.304549189816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45975.304549189816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45975.304549189816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45975.304549189816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45975.304549189816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45975.304549189816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45975.304549189816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45975.304549189816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45975.304549189816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45975.304549189816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45975.304549189816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45975.304549189816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45975.304549189816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45975.304549189816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45975.304549189816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45975.304549189816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45975.304549189816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45975.304549189816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45975.304549189816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45975.304549189816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45975.304549189816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45975.304549189816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45975.304549189816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45975.304549189816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45975.304549189816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45975.304549189816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45975.304549189816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45975.304549189816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45975.304549189816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45975.304549189816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45975.304549189816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45975.304549189816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45975.304549189816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45975.304549189816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45975.304549189816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45975.304549189816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45975.304549189816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45975.304549189816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45975.304549189816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45975.304549189816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45975.304549189816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45975.304549189816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45975.304549189816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45975.304549189816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45975.304549189816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45975.304549189816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45975.304549189816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45975.304549189816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45975.304549189816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45975.304549189816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45975.304549189816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45975.304549189816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45975.304549189816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45975.304549189816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45975.304549189816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45975.304549189816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45975.304549189816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45975.304549189816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45975.304549189816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45975.304549189816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45975.304549189816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45975.304549189816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45975.304549189816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45975.304549189816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45975.304549189816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45975.304549189816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45975.304549189816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45975.304549189816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45975.304549189816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45975.304549189816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45975.304549189816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45975.304549189816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45975.304549189816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45975.304549189816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45975.304549189816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45975.304549189816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45975.304549189816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45975.304549189816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45975.304549189816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45975.304549189816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45975.304549189816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45975.304549189816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45975.304549189816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45975.304549189816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45975.304549189816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45975.304549189816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45975.304549189816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45975.304549189816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45975.304549189816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45975.304549189816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45975.304549189816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45975.304549189816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45975.304549189816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45975.304549189816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45975.304549189816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45975.304549189816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45975.304549189816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45975.304549189816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45975.304549189816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45975.304549189816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45975.304549189816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45975.304549189816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45975.304549189816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45975.304549189816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45975.304549189816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45975.304549189816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45975.304549189816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45975.304549189816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45975.304549189816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45975.304549189816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45975.304549189816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45975.304549189816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45975.304549189816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45975.304549189816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45975.304549189816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45975.304549189816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45975.304549189816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45975.304549189816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45975.304549189816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45975.304549189816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45975.304549189816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45975.304549189816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45975.304549189816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45975.304549189816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45975.304549189816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45975.304549189816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45975.304549189816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45975.304549189816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45975.304549189816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45975.304549189816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45975.304549189816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45975.304549189816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45975.304549189816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45975.304549189816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45975.304549189816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45975.304549189816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45975.304549189816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45975.304549189816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45975.304549189816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45975.304549189816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45975.304549189816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45975.304549189816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45975.304549189816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45975.304549189816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45975.304549189816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45975.304549189816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45975.304549189816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45975.304549189816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45975.304549189816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45975.304549189816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45975.304549189816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45975.304549189816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45975.304549189816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45975.304549189816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45975.304549189816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45975.304549189816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45975.304549189816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45975.304549189816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45975.304549189816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45975.304549189816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45975.304549189816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45975.304549189816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45975.304549189816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45975.304549189816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45975.304549189816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45975.304549189816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45975.304549189816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45975.304549189816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45975.304549189816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45975.304549189816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45975.304549189816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45975.304549189816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45975.304549189816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45975.304549189816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45975.304549189816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45975.304549189816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45975.304549189816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45975.304549189816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45975.304549189816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45975.304549189816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45975.304549189816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45975.304549189816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45975.304549189816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45975.304549189816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45975.304549189816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45975.304549189816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45975.304549189816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45975.304549189816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45975.304549189816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45975.304549189816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45975.304549189816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45975.304549189816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45975.304549189816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45975.304549189816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45975.304549189816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45975.304549189816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45975.304549189816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45975.304549189816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45975.304549189816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45975.304549189816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45975.304549189816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45975.304549189816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45975.304549189816</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271.8238315972194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45975.304549074077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45975.304549074077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45975.304549074077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45975.304549074077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45975.304549074077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45975.304549074077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45975.304549074077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45975.304549074077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45975.304549074077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45975.304549074077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45975.304549074077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45975.304549074077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45975.304549074077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45975.304549074077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45975.304549074077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45975.304549074077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45975.304549074077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45975.304549074077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45975.304549074077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45975.304549074077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45975.304549074077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45975.304549074077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45975.304549074077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45975.304549074077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45975.304549074077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45975.304549074077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45975.304549074077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45975.304549074077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45975.304549074077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45975.304549074077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45975.304549074077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45975.304549074077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45975.304549074077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45975.304549074077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45975.304549074077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45975.304549074077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45975.304549074077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45975.304549074077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45975.304549074077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45975.304549074077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45975.304549074077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45975.304549074077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45975.304549074077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45975.304549074077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45975.304549074077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45975.304549074077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45975.304549074077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45975.304549074077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45975.304549074077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45975.304549074077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45975.304549074077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45975.304549074077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45975.304549074077</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83.47248888888862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49.115671874998952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 ca="1" si="1">IFERROR(NOW()-F4,"")</f>
        <v>26.643438078703184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ref="G6:G67" ca="1" si="2">IFERROR(NOW()-F6,"")</f>
        <v>45975.304549074077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45975.304549074077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45975.304549074077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45975.304549074077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45975.304549189816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45975.304549189816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45975.304549189816</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45975.304549189816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45975.304549189816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45975.304549189816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45975.304549189816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45975.304549189816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45975.304549189816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45975.304549189816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45975.304549189816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45975.304549189816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45975.304549189816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45975.304549189816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45975.304549189816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45975.304549189816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45975.304549189816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45975.304549189816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45975.304549189816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45975.304549189816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45975.304549189816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45975.304549189816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45975.304549189816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45975.304549189816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45975.304549189816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45975.304549189816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45975.304549189816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45975.304549189816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45975.304549189816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45975.304549189816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45975.304549189816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45975.304549189816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45975.304549189816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45975.304549189816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45975.304549189816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45975.304549189816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45975.304549189816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45975.304549189816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45975.304549189816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45975.304549189816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45975.304549189816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45975.304549189816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45975.304549189816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45975.304549189816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45975.304549189816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45975.304549189816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45975.304549189816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45975.304549189816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45975.304549189816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45975.304549189816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45975.304549189816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45975.304549189816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45975.304549189816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45975.304549189816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45975.304549189816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45975.304549189816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45975.304549189816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45975.304549189816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45975.304549189816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45975.304549189816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45975.304549189816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45975.304549189816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45975.304549189816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45975.304549189816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45975.304549189816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45975.304549189816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45975.304549189816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45975.304549189816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45975.304549189816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45975.304549189816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45975.304549189816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45975.304549189816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45975.304549189816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45975.304549189816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45975.304549189816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45975.304549189816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45975.304549189816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45975.304549189816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45975.304549189816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45975.304549189816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45975.304549189816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45975.304549189816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45975.304549189816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45975.304549189816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45975.304549189816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45975.304549189816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45975.304549189816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45975.304549189816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45975.304549189816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45975.304549189816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45975.304549189816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45975.304549189816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45975.304549189816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45975.304549189816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45975.304549189816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45975.304549189816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45975.304549189816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45975.304549189816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45975.304549189816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45975.304549189816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45975.304549189816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45975.304549189816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45975.304549189816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45975.304549189816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45975.304549189816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45975.304549189816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45975.304549189816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45975.304549189816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45975.304549189816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45975.304549189816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45975.304549189816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45975.304549189816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45975.304549189816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45975.304549189816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45975.304549189816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45975.304549189816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45975.304549189816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45975.304549189816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45975.304549189816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45975.304549189816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45975.304549189816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45975.304549189816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45975.304549189816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45975.304549189816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45975.304549189816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45975.304549189816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45975.304549189816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45975.304549189816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45975.304549189816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45975.304549189816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45975.304549189816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45975.304549189816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45975.304549189816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45975.304549189816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45975.304549189816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45975.304549189816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45975.304549189816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45975.304549189816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45975.304549189816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45975.304549189816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45975.304549189816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45975.304549189816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45975.304549189816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45975.304549189816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45975.304549189816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45975.304549189816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45975.304549189816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45975.304549189816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45975.304549189816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45975.304549189816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45975.304549189816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45975.304549189816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45975.304549189816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45975.304549189816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45975.304549189816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45975.304549189816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45975.304549189816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45975.304549189816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45975.304549189816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45975.304549189816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45975.304549189816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45975.304549189816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45975.304549189816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45975.304549189816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45975.304549189816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45975.304549189816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45975.304549189816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45975.304549189816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45975.304549189816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45975.304549189816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45975.304549189816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45975.304549189816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45975.304549189816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45975.304549189816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45975.304549189816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45975.304549189816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45975.304549189816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45975.304549189816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45975.304549189816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45975.304549189816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45975.304549189816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45975.304549189816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45975.304549189816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45975.304549189816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45975.304549189816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45975.304549189816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45975.304549189816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45975.304549189816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45975.304549189816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45975.304549189816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45975.304549189816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45975.304549189816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45975.304549189816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45975.304549189816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45975.304549189816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45975.304549189816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45975.304549189816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45975.304549189816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45975.304549189816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45975.304549189816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45975.304549189816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45975.304549189816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45975.304549189816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45975.304549189816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45975.304549189816</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8">
        <v>45975.140439814815</v>
      </c>
      <c r="G2" s="75">
        <f ca="1">IFERROR(NOW()-F2,"-")</f>
        <v>0.16410925926174968</v>
      </c>
      <c r="H2" s="143">
        <v>45975.150659722225</v>
      </c>
      <c r="I2" s="141" t="str">
        <f>IFERROR(VLOOKUP(D2,DB!A:F,6,0),"")</f>
        <v>SCECO</v>
      </c>
      <c r="J2" s="141" t="str">
        <f>IFERROR(VLOOKUP(D2,DB!A:G,7,0),"")</f>
        <v>Dead</v>
      </c>
      <c r="K2" s="144" t="s">
        <v>39121</v>
      </c>
      <c r="L2" s="145" t="str">
        <f>IFERROR(VLOOKUP(D2,DB!A:I,9,0),"")</f>
        <v>Latis</v>
      </c>
    </row>
    <row r="3" spans="1:16382" ht="31.5" customHeight="1">
      <c r="A3" s="140"/>
      <c r="B3" s="141" t="str">
        <f>IFERROR(VLOOKUP(D3,DB!A:K,11,0),"")</f>
        <v/>
      </c>
      <c r="C3" s="142"/>
      <c r="D3" s="141"/>
      <c r="E3" s="124"/>
      <c r="F3"/>
      <c r="G3" s="75">
        <f ca="1">IFERROR(NOW()-F3,"-")</f>
        <v>45975.304549074077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45975.304549074077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45975.304549074077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45975.304549074077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45975.304549074077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45975.304549074077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45975.304549074077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45975.304549074077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45975.304549074077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45975.304549074077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45975.304549074077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45975.304549074077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45975.304549074077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45975.304549074077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45975.304549074077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45975.304549074077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45975.304549074077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45975.304549074077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45975.304549074077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45975.304549074077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45975.304549074077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45975.304549074077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45975.304549074077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45975.304549074077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45975.304549074077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45975.304549074077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45975.304549074077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45975.304549074077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45975.304549074077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45975.304549074077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45975.304549074077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45975.304549074077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45975.304549074077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45975.304549074077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45975.304549074077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45975.304549074077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45975.304549074077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45975.304549074077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45975.304549074077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45975.304549074077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45975.304549074077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45975.304549074077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45975.304549074077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45975.304549074077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45975.304549074077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45975.304549074077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45975.304549074077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45975.304549074077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45975.304549074077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45975.304549074077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45975.304549074077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45975.304549074077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45975.304549074077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45975.304549074077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45975.304549074077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45975.304549074077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45975.304549074077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45975.304549074077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45975.304549074077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45975.304549074077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45975.304549074077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45975.304549074077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45975.304549074077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45975.304549074077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45975.304549074077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45975.304549074077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45975.304549074077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45975.304549074077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45975.304549074077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45975.304549074077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45975.304549074077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45975.304549074077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45975.304549074077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45975.304549074077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45975.304549074077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45975.304549074077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45975.304549074077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45975.304549074077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45975.304549074077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45975.304549074077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45975.304549074077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45975.304549074077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45975.304549074077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45975.304549074077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45975.304549074077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45975.304549074077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45975.304549074077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45975.304549074077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45975.304549074077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45975.304549074077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45975.304549074077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45975.304549074077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45975.304549074077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45975.304549074077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45975.304549074077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45975.304549074077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45975.304549074077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45975.304549074077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45975.304549074077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45975.304549074077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45975.304549074077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45975.304549074077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45975.304549074077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45975.304549074077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45975.304549074077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45975.304549074077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45975.304549074077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45975.304549074077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45975.304549074077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45975.304549074077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45975.304549074077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45975.304549074077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45975.304549074077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45975.304549074077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45975.304549074077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45975.304549074077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45975.304549074077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45975.304549074077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45975.304549074077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45975.304549074077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45975.304549074077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45975.304549074077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45975.304549074077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45975.304549074077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45975.304549074077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45975.304549074077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45975.304549074077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45975.304549074077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45975.304549074077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45975.304549074077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45975.304549074077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45975.304549074077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2025-11-14T04:19:43Z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