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256" documentId="120_S{2AC9BD13-BADA-5192-A53E-5A8FF88502F6}" xr6:coauthVersionLast="47" xr6:coauthVersionMax="47" xr10:uidLastSave="{98FF2295-4005-41E2-8D8A-6851B7B23458}"/>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G2" i="1"/>
  <c r="B5" i="5"/>
  <c r="G5" i="5"/>
  <c r="I5" i="5"/>
  <c r="J5" i="5"/>
  <c r="L5"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alcChain>
</file>

<file path=xl/sharedStrings.xml><?xml version="1.0" encoding="utf-8"?>
<sst xmlns="http://schemas.openxmlformats.org/spreadsheetml/2006/main" count="180270" uniqueCount="39120">
  <si>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</si>
  <si>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</si>
  <si>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</si>
  <si>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</si>
  <si>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</si>
  <si>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</si>
  <si>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</si>
  <si>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</si>
  <si>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</si>
  <si>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</si>
  <si>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</si>
  <si>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</si>
  <si>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</si>
  <si>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</si>
  <si>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</si>
  <si>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</si>
  <si>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</si>
  <si>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</si>
  <si>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</si>
  <si>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</si>
  <si>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</si>
  <si>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</si>
  <si>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</si>
  <si>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</si>
  <si>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</si>
  <si>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</si>
  <si>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</si>
  <si>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</si>
  <si>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</si>
  <si>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</si>
  <si>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</si>
  <si>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</si>
  <si>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</si>
  <si>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</si>
  <si>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</si>
  <si>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</si>
  <si>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</si>
  <si>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</si>
  <si>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</si>
  <si>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</si>
  <si>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</si>
  <si>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</si>
  <si>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</si>
  <si>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</si>
  <si>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</si>
  <si>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</si>
  <si>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</si>
  <si>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</si>
  <si>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</si>
  <si>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</si>
  <si>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</si>
  <si>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</si>
  <si>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</si>
  <si>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</si>
  <si>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</si>
  <si>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</si>
  <si>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</si>
  <si>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</si>
  <si>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</si>
  <si>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</si>
  <si>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</si>
  <si>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</si>
  <si>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</si>
  <si>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</si>
  <si>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</si>
  <si>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</si>
  <si>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</si>
  <si>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</si>
  <si>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</si>
  <si>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</si>
  <si>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</si>
  <si>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</si>
  <si>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</si>
  <si>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</si>
  <si>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</si>
  <si>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</si>
  <si>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</si>
  <si>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</si>
  <si>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</si>
  <si>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</si>
  <si>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</si>
  <si>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</si>
  <si>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</si>
  <si>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</si>
  <si>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</si>
  <si>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</si>
  <si>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</si>
  <si>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</si>
  <si>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</si>
  <si>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</si>
  <si>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</si>
  <si>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</si>
  <si>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</si>
  <si>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</si>
  <si>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</si>
  <si>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</si>
  <si>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</si>
  <si>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</si>
  <si>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</si>
  <si>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</si>
  <si>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</si>
  <si>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</si>
  <si>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</si>
  <si>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</si>
  <si>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</si>
  <si>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</si>
  <si>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</si>
  <si>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</si>
  <si>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</si>
  <si>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</si>
  <si>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</si>
  <si>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</si>
  <si>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</si>
  <si>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</si>
  <si>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</si>
  <si>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</si>
  <si>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</si>
  <si>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</si>
  <si>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</si>
  <si>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</si>
  <si>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</si>
  <si>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</si>
  <si>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</si>
  <si>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</si>
  <si>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</si>
  <si>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</si>
  <si>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</si>
  <si>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</si>
  <si>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</si>
  <si>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</si>
  <si>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</si>
  <si>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</si>
  <si>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</si>
  <si>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</si>
  <si>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</si>
  <si>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</si>
  <si>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</si>
  <si>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</si>
  <si>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</si>
  <si>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</si>
  <si>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</si>
  <si>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</si>
  <si>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</si>
  <si>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</si>
  <si>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</si>
  <si>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</si>
  <si>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</si>
  <si>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</si>
  <si>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</si>
  <si>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</si>
  <si>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</si>
  <si>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</si>
  <si>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</si>
  <si>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</si>
  <si>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</si>
  <si>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</si>
  <si>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</si>
  <si>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</si>
  <si>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</si>
  <si>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</si>
  <si>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</si>
  <si>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</si>
  <si>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</si>
  <si>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</si>
  <si>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</si>
  <si>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</si>
  <si>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</si>
  <si>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</si>
  <si>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</si>
  <si>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</si>
  <si>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</si>
  <si>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</si>
  <si>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</si>
  <si>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</si>
  <si>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</si>
  <si>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</si>
  <si>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</si>
  <si>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</si>
  <si>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</si>
  <si>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</si>
  <si>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</si>
  <si>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</si>
  <si>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</si>
  <si>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</si>
  <si>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</si>
  <si>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</si>
  <si>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</si>
  <si>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</si>
  <si>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</si>
  <si>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</si>
  <si>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</si>
  <si>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</si>
  <si>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</si>
  <si>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</si>
  <si>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</si>
  <si>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</si>
  <si>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</si>
  <si>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</si>
  <si>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</si>
  <si>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</si>
  <si>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</si>
  <si>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</si>
  <si>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</si>
  <si>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</si>
  <si>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</si>
  <si>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</si>
  <si>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</si>
  <si>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</si>
  <si>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</si>
  <si>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</si>
  <si>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</si>
  <si>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</si>
  <si>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</si>
  <si>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</si>
  <si>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</si>
  <si>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</si>
  <si>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</si>
  <si>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</si>
  <si>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</si>
  <si>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</si>
  <si>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</si>
  <si>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</si>
  <si>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</si>
  <si>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</si>
  <si>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</si>
  <si>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</si>
  <si>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</si>
  <si>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</si>
  <si>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</si>
  <si>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</si>
  <si>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</si>
  <si>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</si>
  <si>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</si>
  <si>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</si>
  <si>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</si>
  <si>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</si>
  <si>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</si>
  <si>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</si>
  <si>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</si>
  <si>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</si>
  <si>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</si>
  <si>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</si>
  <si>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</si>
  <si>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</si>
  <si>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</si>
  <si>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</si>
  <si>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</si>
  <si>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</si>
  <si>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</si>
  <si>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</si>
  <si>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</si>
  <si>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</si>
  <si>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</si>
  <si>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</si>
  <si>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</si>
  <si>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</si>
  <si>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</si>
  <si>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</si>
  <si>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</si>
  <si>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</si>
  <si>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</si>
  <si>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</si>
  <si>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</si>
  <si>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</si>
  <si>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</si>
  <si>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</si>
  <si>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</si>
  <si>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</si>
  <si>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</si>
  <si>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</si>
  <si>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</si>
  <si>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</si>
  <si>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</si>
  <si>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</si>
  <si>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</si>
  <si>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</si>
  <si>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</si>
  <si>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</si>
  <si>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</si>
  <si>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</si>
  <si>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</si>
  <si>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</si>
  <si>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</si>
  <si>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</si>
  <si>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</si>
  <si>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</si>
  <si>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</si>
  <si>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</si>
  <si>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</si>
  <si>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</si>
  <si>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</si>
  <si>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</si>
  <si>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</si>
  <si>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</si>
  <si>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</si>
  <si>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</si>
  <si>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</si>
  <si>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</si>
  <si>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</si>
  <si>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</si>
  <si>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</si>
  <si>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</si>
  <si>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</si>
  <si>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</si>
  <si>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</si>
  <si>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</si>
  <si>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</si>
  <si>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</si>
  <si>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</si>
  <si>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</si>
  <si>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</si>
  <si>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</si>
  <si>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</si>
  <si>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</si>
  <si>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</si>
  <si>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</si>
  <si>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</si>
  <si>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</si>
  <si>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</si>
  <si>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</si>
  <si>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</si>
  <si>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</si>
  <si>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</si>
  <si>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</si>
  <si>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</si>
  <si>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</si>
  <si>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</si>
  <si>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</si>
  <si>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</si>
  <si>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</si>
  <si>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</si>
  <si>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</si>
  <si>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</si>
  <si>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</si>
  <si>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</si>
  <si>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</si>
  <si>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</si>
  <si>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</si>
  <si>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</si>
  <si>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</si>
  <si>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</si>
  <si>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</si>
  <si>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</si>
  <si>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</si>
  <si>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</si>
  <si>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</si>
  <si>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</si>
  <si>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</si>
  <si>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</si>
  <si>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</si>
  <si>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</si>
  <si>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</si>
  <si>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</si>
  <si>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</si>
  <si>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</si>
  <si>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</si>
  <si>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</si>
  <si>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</si>
  <si>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</si>
  <si>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</si>
  <si>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</si>
  <si>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</si>
  <si>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</si>
  <si>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</si>
  <si>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</si>
  <si>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</si>
  <si>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</si>
  <si>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</si>
  <si>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</si>
  <si>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</si>
  <si>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</si>
  <si>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</si>
  <si>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</si>
  <si>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</si>
  <si>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</si>
  <si>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</si>
  <si>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</si>
  <si>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</si>
  <si>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</si>
  <si>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</si>
  <si>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</si>
  <si>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</si>
  <si>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</si>
  <si>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</si>
  <si>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</si>
  <si>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</si>
  <si>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</si>
  <si>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</si>
  <si>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</si>
  <si>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</si>
  <si>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</si>
  <si>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</si>
  <si>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</si>
  <si>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</si>
  <si>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</si>
  <si>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</si>
  <si>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</si>
  <si>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</si>
  <si>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</si>
  <si>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</si>
  <si>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</si>
  <si>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</si>
  <si>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</si>
  <si>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</si>
  <si>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</si>
  <si>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</si>
  <si>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</si>
  <si>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</si>
  <si>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</si>
  <si>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</si>
  <si>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</si>
  <si>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</si>
  <si>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</si>
  <si>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</si>
  <si>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</si>
  <si>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</si>
  <si>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</si>
  <si>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</si>
  <si>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</si>
  <si>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</si>
  <si>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</si>
  <si>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</si>
  <si>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</si>
  <si>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</si>
  <si>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</si>
  <si>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</si>
  <si>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</si>
  <si>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</si>
  <si>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</si>
  <si>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</si>
  <si>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</si>
  <si>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</si>
  <si>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</si>
  <si>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</si>
  <si>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</si>
  <si>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</si>
  <si>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</si>
  <si>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</si>
  <si>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</si>
  <si>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</si>
  <si>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</si>
  <si>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</si>
  <si>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</si>
  <si>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</si>
  <si>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</si>
  <si>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</si>
  <si>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</si>
  <si>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</si>
  <si>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</si>
  <si>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</si>
  <si>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</si>
  <si>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</si>
  <si>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</si>
  <si>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</si>
  <si>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</si>
  <si>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</si>
  <si>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</si>
  <si>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</si>
  <si>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</si>
  <si>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</si>
  <si>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</si>
  <si>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</si>
  <si>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</si>
  <si>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</si>
  <si>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</si>
  <si>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</si>
  <si>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</si>
  <si>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</si>
  <si>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</si>
  <si>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</si>
  <si>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</si>
  <si>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</si>
  <si>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</si>
  <si>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</si>
  <si>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</si>
  <si>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</si>
  <si>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</si>
  <si>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</si>
  <si>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</si>
  <si>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</si>
  <si>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</si>
  <si>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</si>
  <si>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</si>
  <si>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</si>
  <si>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</si>
  <si>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</si>
  <si>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</si>
  <si>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</si>
  <si>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</si>
  <si>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</si>
  <si>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</si>
  <si>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</si>
  <si>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</si>
  <si>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</si>
  <si>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</si>
  <si>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</si>
  <si>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</si>
  <si>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</si>
  <si>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</si>
  <si>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</si>
  <si>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</si>
  <si>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</si>
  <si>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</si>
  <si>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</si>
  <si>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</si>
  <si>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</si>
  <si>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</si>
  <si>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</si>
  <si>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</si>
  <si>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</si>
  <si>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</si>
  <si>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</si>
  <si>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</si>
  <si>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</si>
  <si>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</si>
  <si>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</si>
  <si>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</si>
  <si>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</si>
  <si>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</si>
  <si>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</si>
  <si>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</si>
  <si>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</si>
  <si>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</si>
  <si>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</si>
  <si>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</si>
  <si>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</si>
  <si>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</si>
  <si>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</si>
  <si>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</si>
  <si>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</si>
  <si>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</si>
  <si>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</si>
  <si>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</si>
  <si>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</si>
  <si>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</si>
  <si>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</si>
  <si>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</si>
  <si>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</si>
  <si>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</si>
  <si>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</si>
  <si>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</si>
  <si>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</si>
  <si>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</si>
  <si>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</si>
  <si>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</si>
  <si>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</si>
  <si>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</si>
  <si>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</si>
  <si>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</si>
  <si>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</si>
  <si>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</si>
  <si>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</si>
  <si>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</si>
  <si>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</si>
  <si>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</si>
  <si>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</si>
  <si>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</si>
  <si>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</si>
  <si>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</si>
  <si>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</si>
  <si>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</si>
  <si>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</si>
  <si>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</si>
  <si>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</si>
  <si>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</si>
  <si>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</si>
  <si>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</si>
  <si>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</si>
  <si>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</si>
  <si>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</si>
  <si>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</si>
  <si>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</si>
  <si>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</si>
  <si>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</si>
  <si>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</si>
  <si>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</si>
  <si>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</si>
  <si>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</si>
  <si>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</si>
  <si>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</si>
  <si>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</si>
  <si>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</si>
  <si>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</si>
  <si>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</si>
  <si>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</si>
  <si>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</si>
  <si>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</si>
  <si>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</si>
  <si>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</si>
  <si>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</si>
  <si>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</si>
  <si>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</si>
  <si>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</si>
  <si>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</si>
  <si>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</si>
  <si>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</si>
  <si>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</si>
  <si>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</si>
  <si>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</si>
  <si>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</si>
  <si>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</si>
  <si>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</si>
  <si>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</si>
  <si>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</si>
  <si>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</si>
  <si>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</si>
  <si>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</si>
  <si>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</si>
  <si>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</si>
  <si>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</si>
  <si>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</si>
  <si>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</si>
  <si>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</si>
  <si>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</si>
  <si>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</si>
  <si>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</si>
  <si>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</si>
  <si>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</si>
  <si>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</si>
  <si>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</si>
  <si>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</si>
  <si>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</si>
  <si>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</si>
  <si>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</si>
  <si>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</si>
  <si>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</si>
  <si>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</si>
  <si>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</si>
  <si>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</si>
  <si>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</si>
  <si>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</si>
  <si>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</si>
  <si>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</si>
  <si>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</si>
  <si>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</si>
  <si>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</si>
  <si>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</si>
  <si>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</si>
  <si>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</si>
  <si>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</si>
  <si>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</si>
  <si>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</si>
  <si>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</si>
  <si>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</si>
  <si>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</si>
  <si>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</si>
  <si>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</si>
  <si>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</si>
  <si>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</si>
  <si>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</si>
  <si>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</si>
  <si>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</si>
  <si>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</si>
  <si>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</si>
  <si>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</si>
  <si>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</si>
  <si>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</si>
  <si>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</si>
  <si>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</si>
  <si>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</si>
  <si>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</si>
  <si>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</si>
  <si>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</si>
  <si>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</si>
  <si>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</si>
  <si>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</si>
  <si>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</si>
  <si>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</si>
  <si>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</si>
  <si>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</si>
  <si>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</si>
  <si>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</si>
  <si>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</si>
  <si>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</si>
  <si>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</si>
  <si>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</si>
  <si>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</si>
  <si>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</si>
  <si>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</si>
  <si>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</si>
  <si>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</si>
  <si>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</si>
  <si>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</si>
  <si>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</si>
  <si>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</si>
  <si>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</si>
  <si>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</si>
  <si>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</si>
  <si>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</si>
  <si>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</si>
  <si>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</si>
  <si>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</si>
  <si>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</si>
  <si>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</si>
  <si>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</si>
  <si>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</si>
  <si>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</si>
  <si>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</si>
  <si>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</si>
  <si>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</si>
  <si>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</si>
  <si>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</si>
  <si>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</si>
  <si>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</si>
  <si>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</si>
  <si>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</si>
  <si>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</si>
  <si>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</si>
  <si>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</si>
  <si>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</si>
  <si>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</si>
  <si>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</si>
  <si>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</si>
  <si>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</si>
  <si>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</si>
  <si>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</si>
  <si>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</si>
  <si>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</si>
  <si>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</si>
  <si>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</si>
  <si>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</si>
  <si>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</si>
  <si>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</si>
  <si>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</si>
  <si>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</si>
  <si>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</si>
  <si>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</si>
  <si>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</si>
  <si>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</si>
  <si>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</si>
  <si>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</si>
  <si>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</si>
  <si>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</si>
  <si>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</si>
  <si>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</si>
  <si>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</si>
  <si>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</si>
  <si>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</si>
  <si>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</si>
  <si>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</si>
  <si>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</si>
  <si>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</si>
  <si>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</si>
  <si>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</si>
  <si>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</si>
  <si>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</si>
  <si>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</si>
  <si>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</si>
  <si>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</si>
  <si>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</si>
  <si>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</si>
  <si>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</si>
  <si>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</si>
  <si>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</si>
  <si>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</si>
  <si>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</si>
  <si>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</si>
  <si>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</si>
  <si>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</si>
  <si>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</si>
  <si>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</si>
  <si>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</si>
  <si>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</si>
  <si>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</si>
  <si>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</si>
  <si>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</si>
  <si>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</si>
  <si>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</si>
  <si>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</si>
  <si>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</si>
  <si>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</si>
  <si>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</si>
  <si>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</si>
  <si>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</si>
  <si>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</si>
  <si>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</si>
  <si>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</si>
  <si>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</si>
  <si>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</si>
  <si>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</si>
  <si>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</si>
  <si>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</si>
  <si>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</si>
  <si>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</si>
  <si>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</si>
  <si>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</si>
  <si>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</si>
  <si>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</si>
  <si>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</si>
  <si>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</si>
  <si>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</si>
  <si>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</si>
  <si>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</si>
  <si>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</si>
  <si>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</si>
  <si>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</si>
  <si>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</si>
  <si>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</si>
  <si>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</si>
  <si>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</si>
  <si>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</si>
  <si>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</si>
  <si>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</si>
  <si>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</si>
  <si>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</si>
  <si>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</si>
  <si>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</si>
  <si>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</si>
  <si>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</si>
  <si>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</si>
  <si>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</si>
  <si>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</si>
  <si>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</si>
  <si>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</si>
  <si>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</si>
  <si>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</si>
  <si>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</si>
  <si>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</si>
  <si>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</si>
  <si>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</si>
  <si>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</si>
  <si>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</si>
  <si>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</si>
  <si>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</si>
  <si>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</si>
  <si>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</si>
  <si>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</si>
  <si>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</si>
  <si>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</si>
  <si>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</si>
  <si>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</si>
  <si>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</si>
  <si>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</si>
  <si>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</si>
  <si>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</si>
  <si>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</si>
  <si>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</si>
  <si>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</si>
  <si>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</si>
  <si>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</si>
  <si>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</si>
  <si>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</si>
  <si>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</si>
  <si>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</si>
  <si>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</si>
  <si>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</si>
  <si>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</si>
  <si>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</si>
  <si>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</si>
  <si>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</si>
  <si>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</si>
  <si>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</si>
  <si>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</si>
  <si>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</si>
  <si>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</si>
  <si>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</si>
  <si>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</si>
  <si>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</si>
  <si>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</si>
  <si>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</si>
  <si>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</si>
  <si>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</si>
  <si>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</si>
  <si>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</si>
  <si>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</si>
  <si>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</si>
  <si>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</si>
  <si>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</si>
  <si>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</si>
  <si>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</si>
  <si>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</si>
  <si>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</si>
  <si>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</si>
  <si>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</si>
  <si>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</si>
  <si>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</si>
  <si>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</si>
  <si>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</si>
  <si>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</si>
  <si>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</si>
  <si>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</si>
  <si>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</si>
  <si>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</si>
  <si>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</si>
  <si>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</si>
  <si>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</si>
  <si>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</si>
  <si>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</si>
  <si>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</si>
  <si>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</si>
  <si>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</si>
  <si>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</si>
  <si>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</si>
  <si>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</si>
  <si>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</si>
  <si>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</si>
  <si>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</si>
  <si>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</si>
  <si>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</si>
  <si>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</si>
  <si>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</si>
  <si>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</si>
  <si>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</si>
  <si>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</si>
  <si>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</si>
  <si>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</si>
  <si>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</si>
  <si>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</si>
  <si>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</si>
  <si>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</si>
  <si>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</si>
  <si>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</si>
  <si>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</si>
  <si>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</si>
  <si>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</si>
  <si>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</si>
  <si>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</si>
  <si>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</si>
  <si>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</si>
  <si>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</si>
  <si>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</si>
  <si>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</si>
  <si>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</si>
  <si>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</si>
  <si>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</si>
  <si>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</si>
  <si>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</si>
  <si>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</si>
  <si>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</si>
  <si>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</si>
  <si>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</si>
  <si>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</si>
  <si>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</si>
  <si>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</si>
  <si>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</si>
  <si>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</si>
  <si>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</si>
  <si>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</si>
  <si>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</si>
  <si>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</si>
  <si>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</si>
  <si>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</si>
  <si>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</si>
  <si>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</si>
  <si>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</si>
  <si>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</si>
  <si>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</si>
  <si>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</si>
  <si>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</si>
  <si>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</si>
  <si>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</si>
  <si>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</si>
  <si>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</si>
  <si>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</si>
  <si>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</si>
  <si>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</si>
  <si>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</si>
  <si>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</si>
  <si>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</si>
  <si>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</si>
  <si>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</si>
  <si>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</si>
  <si>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</si>
  <si>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</si>
  <si>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</si>
  <si>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</si>
  <si>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</si>
  <si>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</si>
  <si>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</si>
  <si>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</si>
  <si>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</si>
  <si>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</si>
  <si>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</si>
  <si>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</si>
  <si>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</si>
  <si>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</si>
  <si>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</si>
  <si>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</si>
  <si>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</si>
  <si>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</si>
  <si>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</si>
  <si>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</si>
  <si>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</si>
  <si>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</si>
  <si>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</si>
  <si>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</si>
  <si>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</si>
  <si>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</si>
  <si>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</si>
  <si>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</si>
  <si>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</si>
  <si>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</si>
  <si>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</si>
  <si>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</si>
  <si>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</si>
  <si>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</si>
  <si>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</si>
  <si>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</si>
  <si>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</si>
  <si>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</si>
  <si>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</si>
  <si>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</si>
  <si>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</si>
  <si>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</si>
  <si>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</si>
  <si>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</si>
  <si>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</si>
  <si>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</si>
  <si>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</si>
  <si>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</si>
  <si>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</si>
  <si>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</si>
  <si>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</si>
  <si>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</si>
  <si>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</si>
  <si>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</si>
  <si>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</si>
  <si>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</si>
  <si>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</si>
  <si>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</si>
  <si>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</si>
  <si>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</si>
  <si>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</si>
  <si>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</si>
  <si>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</si>
  <si>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</si>
  <si>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</si>
  <si>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</si>
  <si>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</si>
  <si>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</si>
  <si>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</si>
  <si>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</si>
  <si>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</si>
  <si>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</si>
  <si>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</si>
  <si>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</si>
  <si>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</si>
  <si>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</si>
  <si>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</si>
  <si>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</si>
  <si>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</si>
  <si>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</si>
  <si>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</si>
  <si>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</si>
  <si>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</si>
  <si>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</si>
  <si>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</si>
  <si>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</si>
  <si>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</si>
  <si>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</si>
  <si>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</si>
  <si>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</si>
  <si>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</si>
  <si>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</si>
  <si>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</si>
  <si>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</si>
  <si>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</si>
  <si>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</si>
  <si>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</si>
  <si>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</si>
  <si>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</si>
  <si>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</si>
  <si>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</si>
  <si>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</si>
  <si>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</si>
  <si>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</si>
  <si>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</si>
  <si>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</si>
  <si>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</si>
  <si>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</si>
  <si>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</si>
  <si>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</si>
  <si>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</si>
  <si>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</si>
  <si>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</si>
  <si>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</si>
  <si>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</si>
  <si>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</si>
  <si>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</si>
  <si>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</si>
  <si>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</si>
  <si>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</si>
  <si>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</si>
  <si>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</si>
  <si>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</si>
  <si>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</si>
  <si>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</si>
  <si>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</si>
  <si>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</si>
  <si>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</si>
  <si>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</si>
  <si>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</si>
  <si>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</si>
  <si>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</si>
  <si>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</si>
  <si>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</si>
  <si>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</si>
  <si>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</si>
  <si>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</si>
  <si>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</si>
  <si>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</si>
  <si>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</si>
  <si>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</si>
  <si>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</si>
  <si>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</si>
  <si>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</si>
  <si>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</si>
  <si>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</si>
  <si>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</si>
  <si>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</si>
  <si>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</si>
  <si>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</si>
  <si>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</si>
  <si>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</si>
  <si>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</si>
  <si>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</si>
  <si>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</si>
  <si>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</si>
  <si>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</si>
  <si>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</si>
  <si>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</si>
  <si>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</si>
  <si>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</si>
  <si>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</si>
  <si>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</si>
  <si>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</si>
  <si>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</si>
  <si>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</si>
  <si>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</si>
  <si>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</si>
  <si>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</si>
  <si>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</si>
  <si>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</si>
  <si>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</si>
  <si>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</si>
  <si>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</si>
  <si>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</si>
  <si>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</si>
  <si>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</si>
  <si>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</si>
  <si>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</si>
  <si>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</si>
  <si>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</si>
  <si>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</si>
  <si>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</si>
  <si>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</si>
  <si>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</si>
  <si>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</si>
  <si>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</si>
  <si>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</si>
  <si>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</si>
  <si>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</si>
  <si>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</si>
  <si>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</si>
  <si>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</si>
  <si>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</si>
  <si>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</si>
  <si>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</si>
  <si>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</si>
  <si>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</si>
  <si>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</si>
  <si>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</si>
  <si>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</si>
  <si>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</si>
  <si>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</si>
  <si>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</si>
  <si>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</si>
  <si>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</si>
  <si>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</si>
  <si>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</si>
  <si>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</si>
  <si>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</si>
  <si>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</si>
  <si>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</si>
  <si>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</si>
  <si>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</si>
  <si>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</si>
  <si>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</si>
  <si>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</si>
  <si>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</si>
  <si>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</si>
  <si>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</si>
  <si>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</si>
  <si>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</si>
  <si>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</si>
  <si>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</si>
  <si>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</si>
  <si>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</si>
  <si>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</si>
  <si>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</si>
  <si>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</si>
  <si>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</si>
  <si>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</si>
  <si>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</si>
  <si>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</si>
  <si>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</si>
  <si>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</si>
  <si>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</si>
  <si>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</si>
  <si>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</si>
  <si>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</si>
  <si>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</si>
  <si>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</si>
  <si>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</si>
  <si>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</si>
  <si>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</si>
  <si>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</si>
  <si>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</si>
  <si>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</si>
  <si>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</si>
  <si>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</si>
  <si>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</si>
  <si>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</si>
  <si>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</si>
  <si>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</si>
  <si>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</si>
  <si>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</si>
  <si>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</si>
  <si>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</si>
  <si>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</si>
  <si>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</si>
  <si>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</si>
  <si>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</si>
  <si>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</si>
  <si>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</si>
  <si>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</si>
  <si>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</si>
  <si>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</si>
  <si>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</si>
  <si>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</si>
  <si>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</si>
  <si>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</si>
  <si>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</si>
  <si>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</si>
  <si>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</si>
  <si>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</si>
  <si>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</si>
  <si>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</si>
  <si>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</si>
  <si>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</si>
  <si>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</si>
  <si>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</si>
  <si>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</si>
  <si>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</si>
  <si>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</si>
  <si>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</si>
  <si>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</si>
  <si>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</si>
  <si>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</si>
  <si>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</si>
  <si>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</si>
  <si>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</si>
  <si>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</si>
  <si>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</si>
  <si>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</si>
  <si>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</si>
  <si>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</si>
  <si>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</si>
  <si>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</si>
  <si>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</si>
  <si>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</si>
  <si>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</si>
  <si>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</si>
  <si>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</si>
  <si>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</si>
  <si>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</si>
  <si>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</si>
  <si>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</si>
  <si>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</si>
  <si>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</si>
  <si>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</si>
  <si>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</si>
  <si>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</si>
  <si>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</si>
  <si>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</si>
  <si>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</si>
  <si>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</si>
  <si>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</si>
  <si>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</si>
  <si>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</si>
  <si>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</si>
  <si>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</si>
  <si>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</si>
  <si>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</si>
  <si>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</si>
  <si>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</si>
  <si>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</si>
  <si>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</si>
  <si>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</si>
  <si>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</si>
  <si>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</si>
  <si>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</si>
  <si>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</si>
  <si>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</si>
  <si>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</si>
  <si>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</si>
  <si>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</si>
  <si>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</si>
  <si>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</si>
  <si>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</si>
  <si>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</si>
  <si>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</si>
  <si>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</si>
  <si>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</si>
  <si>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</si>
  <si>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</si>
  <si>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</si>
  <si>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</si>
  <si>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</si>
  <si>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</si>
  <si>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</si>
  <si>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</si>
  <si>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</si>
  <si>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</si>
  <si>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</si>
  <si>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</si>
  <si>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</si>
  <si>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</si>
  <si>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</si>
  <si>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</si>
  <si>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</si>
  <si>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</si>
  <si>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</si>
  <si>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</si>
  <si>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</si>
  <si>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</si>
  <si>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</si>
  <si>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</si>
  <si>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</si>
  <si>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</si>
  <si>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</si>
  <si>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</si>
  <si>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</si>
  <si>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</si>
  <si>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</si>
  <si>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</si>
  <si>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</si>
  <si>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</si>
  <si>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</si>
  <si>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</si>
  <si>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</si>
  <si>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</si>
  <si>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</si>
  <si>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</si>
  <si>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</si>
  <si>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</si>
  <si>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</si>
  <si>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</si>
  <si>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</si>
  <si>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</si>
  <si>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</si>
  <si>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</si>
  <si>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</si>
  <si>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</si>
  <si>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</si>
  <si>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</si>
  <si>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</si>
  <si>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</si>
  <si>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</si>
  <si>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</si>
  <si>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</si>
  <si>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</si>
  <si>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</si>
  <si>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</si>
  <si>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</si>
  <si>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</si>
  <si>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</si>
  <si>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</si>
  <si>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</si>
  <si>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</si>
  <si>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</si>
  <si>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</si>
  <si>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</si>
  <si>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</si>
  <si>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</si>
  <si>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</si>
  <si>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</si>
  <si>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</si>
  <si>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</si>
  <si>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</si>
  <si>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</si>
  <si>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</si>
  <si>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</si>
  <si>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</si>
  <si>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</si>
  <si>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</si>
  <si>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</si>
  <si>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</si>
  <si>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</si>
  <si>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</si>
  <si>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</si>
  <si>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</si>
  <si>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</si>
  <si>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</si>
  <si>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</si>
  <si>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</si>
  <si>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</si>
  <si>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</si>
  <si>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</si>
  <si>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</si>
  <si>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</si>
  <si>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</si>
  <si>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</si>
  <si>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</si>
  <si>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</si>
  <si>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</si>
  <si>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</si>
  <si>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</si>
  <si>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</si>
  <si>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</si>
  <si>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</si>
  <si>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</si>
  <si>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</si>
  <si>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</si>
  <si>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</si>
  <si>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</si>
  <si>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</si>
  <si>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</si>
  <si>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</si>
  <si>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</si>
  <si>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</si>
  <si>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</si>
  <si>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</si>
  <si>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</si>
  <si>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</si>
  <si>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</si>
  <si>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</si>
  <si>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</si>
  <si>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</si>
  <si>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</si>
  <si>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</si>
  <si>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</si>
  <si>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</si>
  <si>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</si>
  <si>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</si>
  <si>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</si>
  <si>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</si>
  <si>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</si>
  <si>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</si>
  <si>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</si>
  <si>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</si>
  <si>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</si>
  <si>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</si>
  <si>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</si>
  <si>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</si>
  <si>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</si>
  <si>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</si>
  <si>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</si>
  <si>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</si>
  <si>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</si>
  <si>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</si>
  <si>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</si>
  <si>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</si>
  <si>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</si>
  <si>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</si>
  <si>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</si>
  <si>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</si>
  <si>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</si>
  <si>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</si>
  <si>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</si>
  <si>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</si>
  <si>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</si>
  <si>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</si>
  <si>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</si>
  <si>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</si>
  <si>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</si>
  <si>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</si>
  <si>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</si>
  <si>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</si>
  <si>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</si>
  <si>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</si>
  <si>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</si>
  <si>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</si>
  <si>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</si>
  <si>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</si>
  <si>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</si>
  <si>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</si>
  <si>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</si>
  <si>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</si>
  <si>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</si>
  <si>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</si>
  <si>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</si>
  <si>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</si>
  <si>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</si>
  <si>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</si>
  <si>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</si>
  <si>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</si>
  <si>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</si>
  <si>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</si>
  <si>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</si>
  <si>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</si>
  <si>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</si>
  <si>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</si>
  <si>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</si>
  <si>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</si>
  <si>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</si>
  <si>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</si>
  <si>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</si>
  <si>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</si>
  <si>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</si>
  <si>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</si>
  <si>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</si>
  <si>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</si>
  <si>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</si>
  <si>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</si>
  <si>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</si>
  <si>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</si>
  <si>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</si>
  <si>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</si>
  <si>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</si>
  <si>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</si>
  <si>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</si>
  <si>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</si>
  <si>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</si>
  <si>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</si>
  <si>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</si>
  <si>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</si>
  <si>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</si>
  <si>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</si>
  <si>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</si>
  <si>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</si>
  <si>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</si>
  <si>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</si>
  <si>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</si>
  <si>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</si>
  <si>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</si>
  <si>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</si>
  <si>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</si>
  <si>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</si>
  <si>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</si>
  <si>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</si>
  <si>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</si>
  <si>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</si>
  <si>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</si>
  <si>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</si>
  <si>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</si>
  <si>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</si>
  <si>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</si>
  <si>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</si>
  <si>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</si>
  <si>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</si>
  <si>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</si>
  <si>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</si>
  <si>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</si>
  <si>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</si>
  <si>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</si>
  <si>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</si>
  <si>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</si>
  <si>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</si>
  <si>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</si>
  <si>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</si>
  <si>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</si>
  <si>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</si>
  <si>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</si>
  <si>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</si>
  <si>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</si>
  <si>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</si>
  <si>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</si>
  <si>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</si>
  <si>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</si>
  <si>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</si>
  <si>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</si>
  <si>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</si>
  <si>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</si>
  <si>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</si>
  <si>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</si>
  <si>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</si>
  <si>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</si>
  <si>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</si>
  <si>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</si>
  <si>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</si>
  <si>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</si>
  <si>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</si>
  <si>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</si>
  <si>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</si>
  <si>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</si>
  <si>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</si>
  <si>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</si>
  <si>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</si>
  <si>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</si>
  <si>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</si>
  <si>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</si>
  <si>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</si>
  <si>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</si>
  <si>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</si>
  <si>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</si>
  <si>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</si>
  <si>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</si>
  <si>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</si>
  <si>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</si>
  <si>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</si>
  <si>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</si>
  <si>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</si>
  <si>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</si>
  <si>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</si>
  <si>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</si>
  <si>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</si>
  <si>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</si>
  <si>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</si>
  <si>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</si>
  <si>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</si>
  <si>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</si>
  <si>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</si>
  <si>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</si>
  <si>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</si>
  <si>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</si>
  <si>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</si>
  <si>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</si>
  <si>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</si>
  <si>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</si>
  <si>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</si>
  <si>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</si>
  <si>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</si>
  <si>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</si>
  <si>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</si>
  <si>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</si>
  <si>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</si>
  <si>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</si>
  <si>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</si>
  <si>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</si>
  <si>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</si>
  <si>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</si>
  <si>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</si>
  <si>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</si>
  <si>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</si>
  <si>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</si>
  <si>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</si>
  <si>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</si>
  <si>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</si>
  <si>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</si>
  <si>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</si>
  <si>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</si>
  <si>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</si>
  <si>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</si>
  <si>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</si>
  <si>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</si>
  <si>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</si>
  <si>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</si>
  <si>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</si>
  <si>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</si>
  <si>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</si>
  <si>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</si>
  <si>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</si>
  <si>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</si>
  <si>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</si>
  <si>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</si>
  <si>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</si>
  <si>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</si>
  <si>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</si>
  <si>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</si>
  <si>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</si>
  <si>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</si>
  <si>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</si>
  <si>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</si>
  <si>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</si>
  <si>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</si>
  <si>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</si>
  <si>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</si>
  <si>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</si>
  <si>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</si>
  <si>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</si>
  <si>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</si>
  <si>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</si>
  <si>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</si>
  <si>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</si>
  <si>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</si>
  <si>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</si>
  <si>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</si>
  <si>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</si>
  <si>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</si>
  <si>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</si>
  <si>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</si>
  <si>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</si>
  <si>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</si>
  <si>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</si>
  <si>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</si>
  <si>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</si>
  <si>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</si>
  <si>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</si>
  <si>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</si>
  <si>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</si>
  <si>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</si>
  <si>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</si>
  <si>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</si>
  <si>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</si>
  <si>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</si>
  <si>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</si>
  <si>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</si>
  <si>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</si>
  <si>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</si>
  <si>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</si>
  <si>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</si>
  <si>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</si>
  <si>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</si>
  <si>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</si>
  <si>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</si>
  <si>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</si>
  <si>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</si>
  <si>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</si>
  <si>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</si>
  <si>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</si>
  <si>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</si>
  <si>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</si>
  <si>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</si>
  <si>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</si>
  <si>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</si>
  <si>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</si>
  <si>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</si>
  <si>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</si>
  <si>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</si>
  <si>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</si>
  <si>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</si>
  <si>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</si>
  <si>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</si>
  <si>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</si>
  <si>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</si>
  <si>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</si>
  <si>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</si>
  <si>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</si>
  <si>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</si>
  <si>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</si>
  <si>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</si>
  <si>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</si>
  <si>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</si>
  <si>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</si>
  <si>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</si>
  <si>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</si>
  <si>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</si>
  <si>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</si>
  <si>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</si>
  <si>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</si>
  <si>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</si>
  <si>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</si>
  <si>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</si>
  <si>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</si>
  <si>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</si>
  <si>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</si>
  <si>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</si>
  <si>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</si>
  <si>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</si>
  <si>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</si>
  <si>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</si>
  <si>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</si>
  <si>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</si>
  <si>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</si>
  <si>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</si>
  <si>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</si>
  <si>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</si>
  <si>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</si>
  <si>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</si>
  <si>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</si>
  <si>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</si>
  <si>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</si>
  <si>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</si>
  <si>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</si>
  <si>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</si>
  <si>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</si>
  <si>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</si>
  <si>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</si>
  <si>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</si>
  <si>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</si>
  <si>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</si>
  <si>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</si>
  <si>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</si>
  <si>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</si>
  <si>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</si>
  <si>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</si>
  <si>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</si>
  <si>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</si>
  <si>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</si>
  <si>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</si>
  <si>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</si>
  <si>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</si>
  <si>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</si>
  <si>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</si>
  <si>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</si>
  <si>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</si>
  <si>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</si>
  <si>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</si>
  <si>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</si>
  <si>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</si>
  <si>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</si>
  <si>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</si>
  <si>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</si>
  <si>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</si>
  <si>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</si>
  <si>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</si>
  <si>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</si>
  <si>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</si>
  <si>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</si>
  <si>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</si>
  <si>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</si>
  <si>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</si>
  <si>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</si>
  <si>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</si>
  <si>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</si>
  <si>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</si>
  <si>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</si>
  <si>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</si>
  <si>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</si>
  <si>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</si>
  <si>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</si>
  <si>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</si>
  <si>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</si>
  <si>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</si>
  <si>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</si>
  <si>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</si>
  <si>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</si>
  <si>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</si>
  <si>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</si>
  <si>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</si>
  <si>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</si>
  <si>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</si>
  <si>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</si>
  <si>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</si>
  <si>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</si>
  <si>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</si>
  <si>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</si>
  <si>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</si>
  <si>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</si>
  <si>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</si>
  <si>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</si>
  <si>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</si>
  <si>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</si>
  <si>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</si>
  <si>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</si>
  <si>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</si>
  <si>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</si>
  <si>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</si>
  <si>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</si>
  <si>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</si>
  <si>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</si>
  <si>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</si>
  <si>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</si>
  <si>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</si>
  <si>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</si>
  <si>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</si>
  <si>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</si>
  <si>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</si>
  <si>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</si>
  <si>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</si>
  <si>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</si>
  <si>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</si>
  <si>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</si>
  <si>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</si>
  <si>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</si>
  <si>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</si>
  <si>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</si>
  <si>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</si>
  <si>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</si>
  <si>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</si>
  <si>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</si>
  <si>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</si>
  <si>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</si>
  <si>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</si>
  <si>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</si>
  <si>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</si>
  <si>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</si>
  <si>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</si>
  <si>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</si>
  <si>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</si>
  <si>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</si>
  <si>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</si>
  <si>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</si>
  <si>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</si>
  <si>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</si>
  <si>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</si>
  <si>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</si>
  <si>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</si>
  <si>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</si>
  <si>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</si>
  <si>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</si>
  <si>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</si>
  <si>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</si>
  <si>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</si>
  <si>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</si>
  <si>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</si>
  <si>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</si>
  <si>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</si>
  <si>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</si>
  <si>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</si>
  <si>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</si>
  <si>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</si>
  <si>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</si>
  <si>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</si>
  <si>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</si>
  <si>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</si>
  <si>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</si>
  <si>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</si>
  <si>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</si>
  <si>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</si>
  <si>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</si>
  <si>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</si>
  <si>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</si>
  <si>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</si>
  <si>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</si>
  <si>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</si>
  <si>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</si>
  <si>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</si>
  <si>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</si>
  <si>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</si>
  <si>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</si>
  <si>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</si>
  <si>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</si>
  <si>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</si>
  <si>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</si>
  <si>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</si>
  <si>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</si>
  <si>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</si>
  <si>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</si>
  <si>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</si>
  <si>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</si>
  <si>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</si>
  <si>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</si>
  <si>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</si>
  <si>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</si>
  <si>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</si>
  <si>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</si>
  <si>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</si>
  <si>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</si>
  <si>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</si>
  <si>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</si>
  <si>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</si>
  <si>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</si>
  <si>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</si>
  <si>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</si>
  <si>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</si>
  <si>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</si>
  <si>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</si>
  <si>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</si>
  <si>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</si>
  <si>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</si>
  <si>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</si>
  <si>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</si>
  <si>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</si>
  <si>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</si>
  <si>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</si>
  <si>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</si>
  <si>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</si>
  <si>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</si>
  <si>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</si>
  <si>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</si>
  <si>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</si>
  <si>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</si>
  <si>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</si>
  <si>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</si>
  <si>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</si>
  <si>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</si>
  <si>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</si>
  <si>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</si>
  <si>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</si>
  <si>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</si>
  <si>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</si>
  <si>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</si>
  <si>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</si>
  <si>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</si>
  <si>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</si>
  <si>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</si>
  <si>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</si>
  <si>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</si>
  <si>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</si>
  <si>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</si>
  <si>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</si>
  <si>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</si>
  <si>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</si>
  <si>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</si>
  <si>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</si>
  <si>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</si>
  <si>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</si>
  <si>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</si>
  <si>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</si>
  <si>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</si>
  <si>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</si>
  <si>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</si>
  <si>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</si>
  <si>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</si>
  <si>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</si>
  <si>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</si>
  <si>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</si>
  <si>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</si>
  <si>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</si>
  <si>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</si>
  <si>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</si>
  <si>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</si>
  <si>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</si>
  <si>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</si>
  <si>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</si>
  <si>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</si>
  <si>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</si>
  <si>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</si>
  <si>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</si>
  <si>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</si>
  <si>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</si>
  <si>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</si>
  <si>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</si>
  <si>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</si>
  <si>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</si>
  <si>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</si>
  <si>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</si>
  <si>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</si>
  <si>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</si>
  <si>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</si>
  <si>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</si>
  <si>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</si>
  <si>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</si>
  <si>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</si>
  <si>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</si>
  <si>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</si>
  <si>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</si>
  <si>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</si>
  <si>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</si>
  <si>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</si>
  <si>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</si>
  <si>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</si>
  <si>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</si>
  <si>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</si>
  <si>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</si>
  <si>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</si>
  <si>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</si>
  <si>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</si>
  <si>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</si>
  <si>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</si>
  <si>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</si>
  <si>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</si>
  <si>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</si>
  <si>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</si>
  <si>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</si>
  <si>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</si>
  <si>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</si>
  <si>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</si>
  <si>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</si>
  <si>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</si>
  <si>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</si>
  <si>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</si>
  <si>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</si>
  <si>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</si>
  <si>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</si>
  <si>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</si>
  <si>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</si>
  <si>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</si>
  <si>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</si>
  <si>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</si>
  <si>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</si>
  <si>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</si>
  <si>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</si>
  <si>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</si>
  <si>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</si>
  <si>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</si>
  <si>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</si>
  <si>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</si>
  <si>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</si>
  <si>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</si>
  <si>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</si>
  <si>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</si>
  <si>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</si>
  <si>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</si>
  <si>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</si>
  <si>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</si>
  <si>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</si>
  <si>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</si>
  <si>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</si>
  <si>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</si>
  <si>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</si>
  <si>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</si>
  <si>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</si>
  <si>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</si>
  <si>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</si>
  <si>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</si>
  <si>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</si>
  <si>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</si>
  <si>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</si>
  <si>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</si>
  <si>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</si>
  <si>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</si>
  <si>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</si>
  <si>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</si>
  <si>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</si>
  <si>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</si>
  <si>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</si>
  <si>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</si>
  <si>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</si>
  <si>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</si>
  <si>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</si>
  <si>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</si>
  <si>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</si>
  <si>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</si>
  <si>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</si>
  <si>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</si>
  <si>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</si>
  <si>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</si>
  <si>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</si>
  <si>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</si>
  <si>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</si>
  <si>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</si>
  <si>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</si>
  <si>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</si>
  <si>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</si>
  <si>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</si>
  <si>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</si>
  <si>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</si>
  <si>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</si>
  <si>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</si>
  <si>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</si>
  <si>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</si>
  <si>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</si>
  <si>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</si>
  <si>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</si>
  <si>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</si>
  <si>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</si>
  <si>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</si>
  <si>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</si>
  <si>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</si>
  <si>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</si>
  <si>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</si>
  <si>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</si>
  <si>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</si>
  <si>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</si>
  <si>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</si>
  <si>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</si>
  <si>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</si>
  <si>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</si>
  <si>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</si>
  <si>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</si>
  <si>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</si>
  <si>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</si>
  <si>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</si>
  <si>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</si>
  <si>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</si>
  <si>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</si>
  <si>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</si>
  <si>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</si>
  <si>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</si>
  <si>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</si>
  <si>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</si>
  <si>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</si>
  <si>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</si>
  <si>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</si>
  <si>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</si>
  <si>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</si>
  <si>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</si>
  <si>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</si>
  <si>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</si>
  <si>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</si>
  <si>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</si>
  <si>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</si>
  <si>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</si>
  <si>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</si>
  <si>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</si>
  <si>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</si>
  <si>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</si>
  <si>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</si>
  <si>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</si>
  <si>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</si>
  <si>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</si>
  <si>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</si>
  <si>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</si>
  <si>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</si>
  <si>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</si>
  <si>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</si>
  <si>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</si>
  <si>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</si>
  <si>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</si>
  <si>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</si>
  <si>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</si>
  <si>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</si>
  <si>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</si>
  <si>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</si>
  <si>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</si>
  <si>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</si>
  <si>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</si>
  <si>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</si>
  <si>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</si>
  <si>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</si>
  <si>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</si>
  <si>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</si>
  <si>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</si>
  <si>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</si>
  <si>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</si>
  <si>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</si>
  <si>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</si>
  <si>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</si>
  <si>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</si>
  <si>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</si>
  <si>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</si>
  <si>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</si>
  <si>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</si>
  <si>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</si>
  <si>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</si>
  <si>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</si>
  <si>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</si>
  <si>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</si>
  <si>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</si>
  <si>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</si>
  <si>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</si>
  <si>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</si>
  <si>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</si>
  <si>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</si>
  <si>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</si>
  <si>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</si>
  <si>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</si>
  <si>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</si>
  <si>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</si>
  <si>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</si>
  <si>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</si>
  <si>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</si>
  <si>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</si>
  <si>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</si>
  <si>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</si>
  <si>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</si>
  <si>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</si>
  <si>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</si>
  <si>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</si>
  <si>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</si>
  <si>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</si>
  <si>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</si>
  <si>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</si>
  <si>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</si>
  <si>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</si>
  <si>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</si>
  <si>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</si>
  <si>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</si>
  <si>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</si>
  <si>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</si>
  <si>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</si>
  <si>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</si>
  <si>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</si>
  <si>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</si>
  <si>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</si>
  <si>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</si>
  <si>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</si>
  <si>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</si>
  <si>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</si>
  <si>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</si>
  <si>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</si>
  <si>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</si>
  <si>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</si>
  <si>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</si>
  <si>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</si>
  <si>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</si>
  <si>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</si>
  <si>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</si>
  <si>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</si>
  <si>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</si>
  <si>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</si>
  <si>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</si>
  <si>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</si>
  <si>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</si>
  <si>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</si>
  <si>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</si>
  <si>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</si>
  <si>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</si>
  <si>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</si>
  <si>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</si>
  <si>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</si>
  <si>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</si>
  <si>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</si>
  <si>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</si>
  <si>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</si>
  <si>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</si>
  <si>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</si>
  <si>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</si>
  <si>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</si>
  <si>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</si>
  <si>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</si>
  <si>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</si>
  <si>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</si>
  <si>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</si>
  <si>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</si>
  <si>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</si>
  <si>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</si>
  <si>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</si>
  <si>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</si>
  <si>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</si>
  <si>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</si>
  <si>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</si>
  <si>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</si>
  <si>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</si>
  <si>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</si>
  <si>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</si>
  <si>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</si>
  <si>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</si>
  <si>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</si>
  <si>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</si>
  <si>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</si>
  <si>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</si>
  <si>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</si>
  <si>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</si>
  <si>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</si>
  <si>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</si>
  <si>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</si>
  <si>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</si>
  <si>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</si>
  <si>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</si>
  <si>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</si>
  <si>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</si>
  <si>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</si>
  <si>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</si>
  <si>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</si>
  <si>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</si>
  <si>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</si>
  <si>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</si>
  <si>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</si>
  <si>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</si>
  <si>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</si>
  <si>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</si>
  <si>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</si>
  <si>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</si>
  <si>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</si>
  <si>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</si>
  <si>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</si>
  <si>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</si>
  <si>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</si>
  <si>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</si>
  <si>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</si>
  <si>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</si>
  <si>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</si>
  <si>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</si>
  <si>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</si>
  <si>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</si>
  <si>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</si>
  <si>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</si>
  <si>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</si>
  <si>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</si>
  <si>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</si>
  <si>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</si>
  <si>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</si>
  <si>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</si>
  <si>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</si>
  <si>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</si>
  <si>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</si>
  <si>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</si>
  <si>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</si>
  <si>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</si>
  <si>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</si>
  <si>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</si>
  <si>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</si>
  <si>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</si>
  <si>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</si>
  <si>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</si>
  <si>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</si>
  <si>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</si>
  <si>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</si>
  <si>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</si>
  <si>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</si>
  <si>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</si>
  <si>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</si>
  <si>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</si>
  <si>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</si>
  <si>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</si>
  <si>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</si>
  <si>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</si>
  <si>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</si>
  <si>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</si>
  <si>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</si>
  <si>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</si>
  <si>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</si>
  <si>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</si>
  <si>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</si>
  <si>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</si>
  <si>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</si>
  <si>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</si>
  <si>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</si>
  <si>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</si>
  <si>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</si>
  <si>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</si>
  <si>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</si>
  <si>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</si>
  <si>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</si>
  <si>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</si>
  <si>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</si>
  <si>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</si>
  <si>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</si>
  <si>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</si>
  <si>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</si>
  <si>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</si>
  <si>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</si>
  <si>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</si>
  <si>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</si>
  <si>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</si>
  <si>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</si>
  <si>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</si>
  <si>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</si>
  <si>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</si>
  <si>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</si>
  <si>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</si>
  <si>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</si>
  <si>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</si>
  <si>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</si>
  <si>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</si>
  <si>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</si>
  <si>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</si>
  <si>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</si>
  <si>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</si>
  <si>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</si>
  <si>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</si>
  <si>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</si>
  <si>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</si>
  <si>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</si>
  <si>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</si>
  <si>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</si>
  <si>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</si>
  <si>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</si>
  <si>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</si>
  <si>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</si>
  <si>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</si>
  <si>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</si>
  <si>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</si>
  <si>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</si>
  <si>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</si>
  <si>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</si>
  <si>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</si>
  <si>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</si>
  <si>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</si>
  <si>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</si>
  <si>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</si>
  <si>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</si>
  <si>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</si>
  <si>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</si>
  <si>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</si>
  <si>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</si>
  <si>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</si>
  <si>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</si>
  <si>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</si>
  <si>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</si>
  <si>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</si>
  <si>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</si>
  <si>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</si>
  <si>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</si>
  <si>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</si>
  <si>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</si>
  <si>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</si>
  <si>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</si>
  <si>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</si>
  <si>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</si>
  <si>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</si>
  <si>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</si>
  <si>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</si>
  <si>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</si>
  <si>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</si>
  <si>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</si>
  <si>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</si>
  <si>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</si>
  <si>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</si>
  <si>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</si>
  <si>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</si>
  <si>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</si>
  <si>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</si>
  <si>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</si>
  <si>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</si>
  <si>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</si>
  <si>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</si>
  <si>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</si>
  <si>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</si>
  <si>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</si>
  <si>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</si>
  <si>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</si>
  <si>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</si>
  <si>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</si>
  <si>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</si>
  <si>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</si>
  <si>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</si>
  <si>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</si>
  <si>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</si>
  <si>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</si>
  <si>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</si>
  <si>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</si>
  <si>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</si>
  <si>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</si>
  <si>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</si>
  <si>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</si>
  <si>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</si>
  <si>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</si>
  <si>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</si>
  <si>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</si>
  <si>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</si>
  <si>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</si>
  <si>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</si>
  <si>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</si>
  <si>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</si>
  <si>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</si>
  <si>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</si>
  <si>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</si>
  <si>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</si>
  <si>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</si>
  <si>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</si>
  <si>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</si>
  <si>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</si>
  <si>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</si>
  <si>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</si>
  <si>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</si>
  <si>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</si>
  <si>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</si>
  <si>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</si>
  <si>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</si>
  <si>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</si>
  <si>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</si>
  <si>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</si>
  <si>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</si>
  <si>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</si>
  <si>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</si>
  <si>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</si>
  <si>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</si>
  <si>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</si>
  <si>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</si>
  <si>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</si>
  <si>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</si>
  <si>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</si>
  <si>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</si>
  <si>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</si>
  <si>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</si>
  <si>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</si>
  <si>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</si>
  <si>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</si>
  <si>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</si>
  <si>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</si>
  <si>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</si>
  <si>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</si>
  <si>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</si>
  <si>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</si>
  <si>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</si>
  <si>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</si>
  <si>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</si>
  <si>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</si>
  <si>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</si>
  <si>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</si>
  <si>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</si>
  <si>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</si>
  <si>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</si>
  <si>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</si>
  <si>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</si>
  <si>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</si>
  <si>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</si>
  <si>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</si>
  <si>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</si>
  <si>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</si>
  <si>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</si>
  <si>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</si>
  <si>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</si>
  <si>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</si>
  <si>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</si>
  <si>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</si>
  <si>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</si>
  <si>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</si>
  <si>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</si>
  <si>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</si>
  <si>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</si>
  <si>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</si>
  <si>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</si>
  <si>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</si>
  <si>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</si>
  <si>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</si>
  <si>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</si>
  <si>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</si>
  <si>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</si>
  <si>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</si>
  <si>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</si>
  <si>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</si>
  <si>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</si>
  <si>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</si>
  <si>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</si>
  <si>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</si>
  <si>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</si>
  <si>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</si>
  <si>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</si>
  <si>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</si>
  <si>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</si>
  <si>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</si>
  <si>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</si>
  <si>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</si>
  <si>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</si>
  <si>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</si>
  <si>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</si>
  <si>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</si>
  <si>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</si>
  <si>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</si>
  <si>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</si>
  <si>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</si>
  <si>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</si>
  <si>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</si>
  <si>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</si>
  <si>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</si>
  <si>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</si>
  <si>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</si>
  <si>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</si>
  <si>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</si>
  <si>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</si>
  <si>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</si>
  <si>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</si>
  <si>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</si>
  <si>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</si>
  <si>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</si>
  <si>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</si>
  <si>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</si>
  <si>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</si>
  <si>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</si>
  <si>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</si>
  <si>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</si>
  <si>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</si>
  <si>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</si>
  <si>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</si>
  <si>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</si>
  <si>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</si>
  <si>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</si>
  <si>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</si>
  <si>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</si>
  <si>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</si>
  <si>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</si>
  <si>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</si>
  <si>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</si>
  <si>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</si>
  <si>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</si>
  <si>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</si>
  <si>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</si>
  <si>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</si>
  <si>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</si>
  <si>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</si>
  <si>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</si>
  <si>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</si>
  <si>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</si>
  <si>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</si>
  <si>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</si>
  <si>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</si>
  <si>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</si>
  <si>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</si>
  <si>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</si>
  <si>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</si>
  <si>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</si>
  <si>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</si>
  <si>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</si>
  <si>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</si>
  <si>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</si>
  <si>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</si>
  <si>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</si>
  <si>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</si>
  <si>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</si>
  <si>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</si>
  <si>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</si>
  <si>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</si>
  <si>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</si>
  <si>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</si>
  <si>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</si>
  <si>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</si>
  <si>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</si>
  <si>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</si>
  <si>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</si>
  <si>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</si>
  <si>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</si>
  <si>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</si>
  <si>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</si>
  <si>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</si>
  <si>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</si>
  <si>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</si>
  <si>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</si>
  <si>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</si>
  <si>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</si>
  <si>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</si>
  <si>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</si>
  <si>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</si>
  <si>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</si>
  <si>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</si>
  <si>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</si>
  <si>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</si>
  <si>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</si>
  <si>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</si>
  <si>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</si>
  <si>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</si>
  <si>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</si>
  <si>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</si>
  <si>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</si>
  <si>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</si>
  <si>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</si>
  <si>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</si>
  <si>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</si>
  <si>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</si>
  <si>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</si>
  <si>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</si>
  <si>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</si>
  <si>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</si>
  <si>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</si>
  <si>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</si>
  <si>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</si>
  <si>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</si>
  <si>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</si>
  <si>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</si>
  <si>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</si>
  <si>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</si>
  <si>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</si>
  <si>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</si>
  <si>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</si>
  <si>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</si>
  <si>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</si>
  <si>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</si>
  <si>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</si>
  <si>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</si>
  <si>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</si>
  <si>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</si>
  <si>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</si>
  <si>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</si>
  <si>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</si>
  <si>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</si>
  <si>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</si>
  <si>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</si>
  <si>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</si>
  <si>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</si>
  <si>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</si>
  <si>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</si>
  <si>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</si>
  <si>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</si>
  <si>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</si>
  <si>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</si>
  <si>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</si>
  <si>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</si>
  <si>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</si>
  <si>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</si>
  <si>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</si>
  <si>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</si>
  <si>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</si>
  <si>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</si>
  <si>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</si>
  <si>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</si>
  <si>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</si>
  <si>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</si>
  <si>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</si>
  <si>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</si>
  <si>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</si>
  <si>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</si>
  <si>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</si>
  <si>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</si>
  <si>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</si>
  <si>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</si>
  <si>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</si>
  <si>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</si>
  <si>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</si>
  <si>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</si>
  <si>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</si>
  <si>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</si>
  <si>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</si>
  <si>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</si>
  <si>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</si>
  <si>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</si>
  <si>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</si>
  <si>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</si>
  <si>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</si>
  <si>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</si>
  <si>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</si>
  <si>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</si>
  <si>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</si>
  <si>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</si>
  <si>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</si>
  <si>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</si>
  <si>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</si>
  <si>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</si>
  <si>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</si>
  <si>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</si>
  <si>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</si>
  <si>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</si>
  <si>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</si>
  <si>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</si>
  <si>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</si>
  <si>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</si>
  <si>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</si>
  <si>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</si>
  <si>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</si>
  <si>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</si>
  <si>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</si>
  <si>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</si>
  <si>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</si>
  <si>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</si>
  <si>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</si>
  <si>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</si>
  <si>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</si>
  <si>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</si>
  <si>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</si>
  <si>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</si>
  <si>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</si>
  <si>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</si>
  <si>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</si>
  <si>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</si>
  <si>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</si>
  <si>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</si>
  <si>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</si>
  <si>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</si>
  <si>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</si>
  <si>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</si>
  <si>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</si>
  <si>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</si>
  <si>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</si>
  <si>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</si>
  <si>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</si>
  <si>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</si>
  <si>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</si>
  <si>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</si>
  <si>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</si>
  <si>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</si>
  <si>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</si>
  <si>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</si>
  <si>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</si>
  <si>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</si>
  <si>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</si>
  <si>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</si>
  <si>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</si>
  <si>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</si>
  <si>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</si>
  <si>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</si>
  <si>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</si>
  <si>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</si>
  <si>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</si>
  <si>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</si>
  <si>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</si>
  <si>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</si>
  <si>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</si>
  <si>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</si>
  <si>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</si>
  <si>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</si>
  <si>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</si>
  <si>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</si>
  <si>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</si>
  <si>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</si>
  <si>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</si>
  <si>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</si>
  <si>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</si>
  <si>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</si>
  <si>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</si>
  <si>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</si>
  <si>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</si>
  <si>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</si>
  <si>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</si>
  <si>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</si>
  <si>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</si>
  <si>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</si>
  <si>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</si>
  <si>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</si>
  <si>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</si>
  <si>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</si>
  <si>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</si>
  <si>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</si>
  <si>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</si>
  <si>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</si>
  <si>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</si>
  <si>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</si>
  <si>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</si>
  <si>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</si>
  <si>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</si>
  <si>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</si>
  <si>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</si>
  <si>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</si>
  <si>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</si>
  <si>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</si>
  <si>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</si>
  <si>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</si>
  <si>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</si>
  <si>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</si>
  <si>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</si>
  <si>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</si>
  <si>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</si>
  <si>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</si>
  <si>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</si>
  <si>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</si>
  <si>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</si>
  <si>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</si>
  <si>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</si>
  <si>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</si>
  <si>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</si>
  <si>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</si>
  <si>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</si>
  <si>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</si>
  <si>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</si>
  <si>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</si>
  <si>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</si>
  <si>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</si>
  <si>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</si>
  <si>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</si>
  <si>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</si>
  <si>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</si>
  <si>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</si>
  <si>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</si>
  <si>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</si>
  <si>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</si>
  <si>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</si>
  <si>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</si>
  <si>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</si>
  <si>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</si>
  <si>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</si>
  <si>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</si>
  <si>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</si>
  <si>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</si>
  <si>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</si>
  <si>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</si>
  <si>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</si>
  <si>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</si>
  <si>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</si>
  <si>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</si>
  <si>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</si>
  <si>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</si>
  <si>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</si>
  <si>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</si>
  <si>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</si>
  <si>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</si>
  <si>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</si>
  <si>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</si>
  <si>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</si>
  <si>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</si>
  <si>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</si>
  <si>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</si>
  <si>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</si>
  <si>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</si>
  <si>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</si>
  <si>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</si>
  <si>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</si>
  <si>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</si>
  <si>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</si>
  <si>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</si>
  <si>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</si>
  <si>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</si>
  <si>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</si>
  <si>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</si>
  <si>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</si>
  <si>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</si>
  <si>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</si>
  <si>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</si>
  <si>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</si>
  <si>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</si>
  <si>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</si>
  <si>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</si>
  <si>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</si>
  <si>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</si>
  <si>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</si>
  <si>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</si>
  <si>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</si>
  <si>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</si>
  <si>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</si>
  <si>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</si>
  <si>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</si>
  <si>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</si>
  <si>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</si>
  <si>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</si>
  <si>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</si>
  <si>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</si>
  <si>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</si>
  <si>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</si>
  <si>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</si>
  <si>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</si>
  <si>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</si>
  <si>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</si>
  <si>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</si>
  <si>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</si>
  <si>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</si>
  <si>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</si>
  <si>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</si>
  <si>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</si>
  <si>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</si>
  <si>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</si>
  <si>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</si>
  <si>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</si>
  <si>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</si>
  <si>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</si>
  <si>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</si>
  <si>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</si>
  <si>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</si>
  <si>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</si>
  <si>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</si>
  <si>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</si>
  <si>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</si>
  <si>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</si>
  <si>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</si>
  <si>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</si>
  <si>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</si>
  <si>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</si>
  <si>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</si>
  <si>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</si>
  <si>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</si>
  <si>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</si>
  <si>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</si>
  <si>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</si>
  <si>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</si>
  <si>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</si>
  <si>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</si>
  <si>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</si>
  <si>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</si>
  <si>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</si>
  <si>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</si>
  <si>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</si>
  <si>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</si>
  <si>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</si>
  <si>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</si>
  <si>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</si>
  <si>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</si>
  <si>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</si>
  <si>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</si>
  <si>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</si>
  <si>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</si>
  <si>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</si>
  <si>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</si>
  <si>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</si>
  <si>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</si>
  <si>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</si>
  <si>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</si>
  <si>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</si>
  <si>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</si>
  <si>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</si>
  <si>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</si>
  <si>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</si>
  <si>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</si>
  <si>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</si>
  <si>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</si>
  <si>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</si>
  <si>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</si>
  <si>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</si>
  <si>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</si>
  <si>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</si>
  <si>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</si>
  <si>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</si>
  <si>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</si>
  <si>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</si>
  <si>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</si>
  <si>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</si>
  <si>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</si>
  <si>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</si>
  <si>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</si>
  <si>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</si>
  <si>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</si>
  <si>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</si>
  <si>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</si>
  <si>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</si>
  <si>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</si>
  <si>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</si>
  <si>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</si>
  <si>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</si>
  <si>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</si>
  <si>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</si>
  <si>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</si>
  <si>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</si>
  <si>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</si>
  <si>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</si>
  <si>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</si>
  <si>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</si>
  <si>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</si>
  <si>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</si>
  <si>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</si>
  <si>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</si>
  <si>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</si>
  <si>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</si>
  <si>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</si>
  <si>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</si>
  <si>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</si>
  <si>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</si>
  <si>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</si>
  <si>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</si>
  <si>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</si>
  <si>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</si>
  <si>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</si>
  <si>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</si>
  <si>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</si>
  <si>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</si>
  <si>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</si>
  <si>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</si>
  <si>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</si>
  <si>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</si>
  <si>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</si>
  <si>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</si>
  <si>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</si>
  <si>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</si>
  <si>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</si>
  <si>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</si>
  <si>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</si>
  <si>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</si>
  <si>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</si>
  <si>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</si>
  <si>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</si>
  <si>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</si>
  <si>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</si>
  <si>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</si>
  <si>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</si>
  <si>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</si>
  <si>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</si>
  <si>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</si>
  <si>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</si>
  <si>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</si>
  <si>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</si>
  <si>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</si>
  <si>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</si>
  <si>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</si>
  <si>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</si>
  <si>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</si>
  <si>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</si>
  <si>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</si>
  <si>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</si>
  <si>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</si>
  <si>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</si>
  <si>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</si>
  <si>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</si>
  <si>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</si>
  <si>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</si>
  <si>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</si>
  <si>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</si>
  <si>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</si>
  <si>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</si>
  <si>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</si>
  <si>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</si>
  <si>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</si>
  <si>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</si>
  <si>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</si>
  <si>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</si>
  <si>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</si>
  <si>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</si>
  <si>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</si>
  <si>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</si>
  <si>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</si>
  <si>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</si>
  <si>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</si>
  <si>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</si>
  <si>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</si>
  <si>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</si>
  <si>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</si>
  <si>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</si>
  <si>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</si>
  <si>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</si>
  <si>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</si>
  <si>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</si>
  <si>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</si>
  <si>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</si>
  <si>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</si>
  <si>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</si>
  <si>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</si>
  <si>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</si>
  <si>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</si>
  <si>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</si>
  <si>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</si>
  <si>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</si>
  <si>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</si>
  <si>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</si>
  <si>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</si>
  <si>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</si>
  <si>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</si>
  <si>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</si>
  <si>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</si>
  <si>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</si>
  <si>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</si>
  <si>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</si>
  <si>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</si>
  <si>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</si>
  <si>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</si>
  <si>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</si>
  <si>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</si>
  <si>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</si>
  <si>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</si>
  <si>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</si>
  <si>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</si>
  <si>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</si>
  <si>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</si>
  <si>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</si>
  <si>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</si>
  <si>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</si>
  <si>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</si>
  <si>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</si>
  <si>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</si>
  <si>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</si>
  <si>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</si>
  <si>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</si>
  <si>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</si>
  <si>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</si>
  <si>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</si>
  <si>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</si>
  <si>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</si>
  <si>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</si>
  <si>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</si>
  <si>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</si>
  <si>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</si>
  <si>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</si>
  <si>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</si>
  <si>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</si>
  <si>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</si>
  <si>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</si>
  <si>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</si>
  <si>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</si>
  <si>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</si>
  <si>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</si>
  <si>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</si>
  <si>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</si>
  <si>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</si>
  <si>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</si>
  <si>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</si>
  <si>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</si>
  <si>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</si>
  <si>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</si>
  <si>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</si>
  <si>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</si>
  <si>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</si>
  <si>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</si>
  <si>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</si>
  <si>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</si>
  <si>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</si>
  <si>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</si>
  <si>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</si>
  <si>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</si>
  <si>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</si>
  <si>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</si>
  <si>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</si>
  <si>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</si>
  <si>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</si>
  <si>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</si>
  <si>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</si>
  <si>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</si>
  <si>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</si>
  <si>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</si>
  <si>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</si>
  <si>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</si>
  <si>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</si>
  <si>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</si>
  <si>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</si>
  <si>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</si>
  <si>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</si>
  <si>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</si>
  <si>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</si>
  <si>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</si>
  <si>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</si>
  <si>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</si>
  <si>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</si>
  <si>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</si>
  <si>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</si>
  <si>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</si>
  <si>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</si>
  <si>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</si>
  <si>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</si>
  <si>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</si>
  <si>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</si>
  <si>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</si>
  <si>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</si>
  <si>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</si>
  <si>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</si>
  <si>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</si>
  <si>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</si>
  <si>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</si>
  <si>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</si>
  <si>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</si>
  <si>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</si>
  <si>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</si>
  <si>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</si>
  <si>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</si>
  <si>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</si>
  <si>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</si>
  <si>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</si>
  <si>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</si>
  <si>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</si>
  <si>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</si>
  <si>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</si>
  <si>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</si>
  <si>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</si>
  <si>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</si>
  <si>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</si>
  <si>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</si>
  <si>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</si>
  <si>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</si>
  <si>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</si>
  <si>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</si>
  <si>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</si>
  <si>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</si>
  <si>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</si>
  <si>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</si>
  <si>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</si>
  <si>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</si>
  <si>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</si>
  <si>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</si>
  <si>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</si>
  <si>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</si>
  <si>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</si>
  <si>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</si>
  <si>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</si>
  <si>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</si>
  <si>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</si>
  <si>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</si>
  <si>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</si>
  <si>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</si>
  <si>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</si>
  <si>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</si>
  <si>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</si>
  <si>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</si>
  <si>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</si>
  <si>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</si>
  <si>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</si>
  <si>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</si>
  <si>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</si>
  <si>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</si>
  <si>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</si>
  <si>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</si>
  <si>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</si>
  <si>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</si>
  <si>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</si>
  <si>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</si>
  <si>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</si>
  <si>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</si>
  <si>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</si>
  <si>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</si>
  <si>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</si>
  <si>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</si>
  <si>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</si>
  <si>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</si>
  <si>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</si>
  <si>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</si>
  <si>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</si>
  <si>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</si>
  <si>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</si>
  <si>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</si>
  <si>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</si>
  <si>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</si>
  <si>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</si>
  <si>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</si>
  <si>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</si>
  <si>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</si>
  <si>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</si>
  <si>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</si>
  <si>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</si>
  <si>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</si>
  <si>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</si>
  <si>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</si>
  <si>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</si>
  <si>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</si>
  <si>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</si>
  <si>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</si>
  <si>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</si>
  <si>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</si>
  <si>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</si>
  <si>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</si>
  <si>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</si>
  <si>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</si>
  <si>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</si>
  <si>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</si>
  <si>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</si>
  <si>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</si>
  <si>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</si>
  <si>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</si>
  <si>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</si>
  <si>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</si>
  <si>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</si>
  <si>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</si>
  <si>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</si>
  <si>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</si>
  <si>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</si>
  <si>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</si>
  <si>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</si>
  <si>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</si>
  <si>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</si>
  <si>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</si>
  <si>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</si>
  <si>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</si>
  <si>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</si>
  <si>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</si>
  <si>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</si>
  <si>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</si>
  <si>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</si>
  <si>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</si>
  <si>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</si>
  <si>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</si>
  <si>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</si>
  <si>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</si>
  <si>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</si>
  <si>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</si>
  <si>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</si>
  <si>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</si>
  <si>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</si>
  <si>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</si>
  <si>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</si>
  <si>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</si>
  <si>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</si>
  <si>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</si>
  <si>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</si>
  <si>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</si>
  <si>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</si>
  <si>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</si>
  <si>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</si>
  <si>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</si>
  <si>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</si>
  <si>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</si>
  <si>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</si>
  <si>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</si>
  <si>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</si>
  <si>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</si>
  <si>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</si>
  <si>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</si>
  <si>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</si>
  <si>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</si>
  <si>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</si>
  <si>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</si>
  <si>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</si>
  <si>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</si>
  <si>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</si>
  <si>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</si>
  <si>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</si>
  <si>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</si>
  <si>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</si>
  <si>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</si>
  <si>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</si>
  <si>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</si>
  <si>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</si>
  <si>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</si>
  <si>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</si>
  <si>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</si>
  <si>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</si>
  <si>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</si>
  <si>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</si>
  <si>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</si>
  <si>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</si>
  <si>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</si>
  <si>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</si>
  <si>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</si>
  <si>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</si>
  <si>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</si>
  <si>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</si>
  <si>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</si>
  <si>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</si>
  <si>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</si>
  <si>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</si>
  <si>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</si>
  <si>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</si>
  <si>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</si>
  <si>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</si>
  <si>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</si>
  <si>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</si>
  <si>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</si>
  <si>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</si>
  <si>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</si>
  <si>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</si>
  <si>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</si>
  <si>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</si>
  <si>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</si>
  <si>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</si>
  <si>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</si>
  <si>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</si>
  <si>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</si>
  <si>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</si>
  <si>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</si>
  <si>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</si>
  <si>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</si>
  <si>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</si>
  <si>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</si>
  <si>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</si>
  <si>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</si>
  <si>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</si>
  <si>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</si>
  <si>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</si>
  <si>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</si>
  <si>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</si>
  <si>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</si>
  <si>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</si>
  <si>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</si>
  <si>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</si>
  <si>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</si>
  <si>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</si>
  <si>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</si>
  <si>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</si>
  <si>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</si>
  <si>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</si>
  <si>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</si>
  <si>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</si>
  <si>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</si>
  <si>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</si>
  <si>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</si>
  <si>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</si>
  <si>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</si>
  <si>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</si>
  <si>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</si>
  <si>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</si>
  <si>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</si>
  <si>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</si>
  <si>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</si>
  <si>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</si>
  <si>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</si>
  <si>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</si>
  <si>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</si>
  <si>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</si>
  <si>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</si>
  <si>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</si>
  <si>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</si>
  <si>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</si>
  <si>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</si>
  <si>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</si>
  <si>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</si>
  <si>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</si>
  <si>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</si>
  <si>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</si>
  <si>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</si>
  <si>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</si>
  <si>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</si>
  <si>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</si>
  <si>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</si>
  <si>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</si>
  <si>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</si>
  <si>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</si>
  <si>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</si>
  <si>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</si>
  <si>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</si>
  <si>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</si>
  <si>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</si>
  <si>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</si>
  <si>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</si>
  <si>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</si>
  <si>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</si>
  <si>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</si>
  <si>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</si>
  <si>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</si>
  <si>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</si>
  <si>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</si>
  <si>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</si>
  <si>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</si>
  <si>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</si>
  <si>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</si>
  <si>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</si>
  <si>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</si>
  <si>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</si>
  <si>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</si>
  <si>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</si>
  <si>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</si>
  <si>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</si>
  <si>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</si>
  <si>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</si>
  <si>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</si>
  <si>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</si>
  <si>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</si>
  <si>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</si>
  <si>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</si>
  <si>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</si>
  <si>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</si>
  <si>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</si>
  <si>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</si>
  <si>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</si>
  <si>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</si>
  <si>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</si>
  <si>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</si>
  <si>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</si>
  <si>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</si>
  <si>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</si>
  <si>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</si>
  <si>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</si>
  <si>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</si>
  <si>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</si>
  <si>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</si>
  <si>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</si>
  <si>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</si>
  <si>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</si>
  <si>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</si>
  <si>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</si>
  <si>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</si>
  <si>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</si>
  <si>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</si>
  <si>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</si>
  <si>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</si>
  <si>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</si>
  <si>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</si>
  <si>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</si>
  <si>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</si>
  <si>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</si>
  <si>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</si>
  <si>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</si>
  <si>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</si>
  <si>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</si>
  <si>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</si>
  <si>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</si>
  <si>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</si>
  <si>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</si>
  <si>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</si>
  <si>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</si>
  <si>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</si>
  <si>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</si>
  <si>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</si>
  <si>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</si>
  <si>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</si>
  <si>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</si>
  <si>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</si>
  <si>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</si>
  <si>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</si>
  <si>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</si>
  <si>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</si>
  <si>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</si>
  <si>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</si>
  <si>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</si>
  <si>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</si>
  <si>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</si>
  <si>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</si>
  <si>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</si>
  <si>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</si>
  <si>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</si>
  <si>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</si>
  <si>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</si>
  <si>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</si>
  <si>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</si>
  <si>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</si>
  <si>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</si>
  <si>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</si>
  <si>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</si>
  <si>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</si>
  <si>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</si>
  <si>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</si>
  <si>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</si>
  <si>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</si>
  <si>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</si>
  <si>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</si>
  <si>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</si>
  <si>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</si>
  <si>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</si>
  <si>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</si>
  <si>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</si>
  <si>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</si>
  <si>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</si>
  <si>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</si>
  <si>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</si>
  <si>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</si>
  <si>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</si>
  <si>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</si>
  <si>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</si>
  <si>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</si>
  <si>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</si>
  <si>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</si>
  <si>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</si>
  <si>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</si>
  <si>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</si>
  <si>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</si>
  <si>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</si>
  <si>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</si>
  <si>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</si>
  <si>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</si>
  <si>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</si>
  <si>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</si>
  <si>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</si>
  <si>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</si>
  <si>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</si>
  <si>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</si>
  <si>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</si>
  <si>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</si>
  <si>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</si>
  <si>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</si>
  <si>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</si>
  <si>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</si>
  <si>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</si>
  <si>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</si>
  <si>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</si>
  <si>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</si>
  <si>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</si>
  <si>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</si>
  <si>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</si>
  <si>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</si>
  <si>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</si>
  <si>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</si>
  <si>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</si>
  <si>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</si>
  <si>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</si>
  <si>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</si>
  <si>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</si>
  <si>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</si>
  <si>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</si>
  <si>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</si>
  <si>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</si>
  <si>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</si>
  <si>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</si>
  <si>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</si>
  <si>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</si>
  <si>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</si>
  <si>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</si>
  <si>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</si>
  <si>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</si>
  <si>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</si>
  <si>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</si>
  <si>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</si>
  <si>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</si>
  <si>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</si>
  <si>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</si>
  <si>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</si>
  <si>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</si>
  <si>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</si>
  <si>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</si>
  <si>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</si>
  <si>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</si>
  <si>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</si>
  <si>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</si>
  <si>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</si>
  <si>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</si>
  <si>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</si>
  <si>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</si>
  <si>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</si>
  <si>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</si>
  <si>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</si>
  <si>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</si>
  <si>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</si>
  <si>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</si>
  <si>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</si>
  <si>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</si>
  <si>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</si>
  <si>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</si>
  <si>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</si>
  <si>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</si>
  <si>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</si>
  <si>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</si>
  <si>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</si>
  <si>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</si>
  <si>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</si>
  <si>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</si>
  <si>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</si>
  <si>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</si>
  <si>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</si>
  <si>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</si>
  <si>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</si>
  <si>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</si>
  <si>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</si>
  <si>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</si>
  <si>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</si>
  <si>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</si>
  <si>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</si>
  <si>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</si>
  <si>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</si>
  <si>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</si>
  <si>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</si>
  <si>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</si>
  <si>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</si>
  <si>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</si>
  <si>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</si>
  <si>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</si>
  <si>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</si>
  <si>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</si>
  <si>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</si>
  <si>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</si>
  <si>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</si>
  <si>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</si>
  <si>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</si>
  <si>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</si>
  <si>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</si>
  <si>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</si>
  <si>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</si>
  <si>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</si>
  <si>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</si>
  <si>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</si>
  <si>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</si>
  <si>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</si>
  <si>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</si>
  <si>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</si>
  <si>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</si>
  <si>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</si>
  <si>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</si>
  <si>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</si>
  <si>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</si>
  <si>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</si>
  <si>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</si>
  <si>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</si>
  <si>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</si>
  <si>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</si>
  <si>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</si>
  <si>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</si>
  <si>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</si>
  <si>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</si>
  <si>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</si>
  <si>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</si>
  <si>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</si>
  <si>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</si>
  <si>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</si>
  <si>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</si>
  <si>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</si>
  <si>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</si>
  <si>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</si>
  <si>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</si>
  <si>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</si>
  <si>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</si>
  <si>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</si>
  <si>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</si>
  <si>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</si>
  <si>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</si>
  <si>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</si>
  <si>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</si>
  <si>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</si>
  <si>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</si>
  <si>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</si>
  <si>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</si>
  <si>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</si>
  <si>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</si>
  <si>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</si>
  <si>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</si>
  <si>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</si>
  <si>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</si>
  <si>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</si>
  <si>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</si>
  <si>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</si>
  <si>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</si>
  <si>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</si>
  <si>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</si>
  <si>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</si>
  <si>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</si>
  <si>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</si>
  <si>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</si>
  <si>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</si>
  <si>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</si>
  <si>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</si>
  <si>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</si>
  <si>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</si>
  <si>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</si>
  <si>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</si>
  <si>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</si>
  <si>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</si>
  <si>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</si>
  <si>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</si>
  <si>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</si>
  <si>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</si>
  <si>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</si>
  <si>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</si>
  <si>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</si>
  <si>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</si>
  <si>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</si>
  <si>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</si>
  <si>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</si>
  <si>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</si>
  <si>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</si>
  <si>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</si>
  <si>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</si>
  <si>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</si>
  <si>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</si>
  <si>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</si>
  <si>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</si>
  <si>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</si>
  <si>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</si>
  <si>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</si>
  <si>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</si>
  <si>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</si>
  <si>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</si>
  <si>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</si>
  <si>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</si>
  <si>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</si>
  <si>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</si>
  <si>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</si>
  <si>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</si>
  <si>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</si>
  <si>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</si>
  <si>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</si>
  <si>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</si>
  <si>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</si>
  <si>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</si>
  <si>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</si>
  <si>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</si>
  <si>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</si>
  <si>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</si>
  <si>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</si>
  <si>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</si>
  <si>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</si>
  <si>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</si>
  <si>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</si>
  <si>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</si>
  <si>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</si>
  <si>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</si>
  <si>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</si>
  <si>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</si>
  <si>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</si>
  <si>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</si>
  <si>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</si>
  <si>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</si>
  <si>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</si>
  <si>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</si>
  <si>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</si>
  <si>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</si>
  <si>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</si>
  <si>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</si>
  <si>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</si>
  <si>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</si>
  <si>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</si>
  <si>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</si>
  <si>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</si>
  <si>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</si>
  <si>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</si>
  <si>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</si>
  <si>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</si>
  <si>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</si>
  <si>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</si>
  <si>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</si>
  <si>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</si>
  <si>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</si>
  <si>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</si>
  <si>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</si>
  <si>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</si>
  <si>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</si>
  <si>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</si>
  <si>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</si>
  <si>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</si>
  <si>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</si>
  <si>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</si>
  <si>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</si>
  <si>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</si>
  <si>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</si>
  <si>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</si>
  <si>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</si>
  <si>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</si>
  <si>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</si>
  <si>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</si>
  <si>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</si>
  <si>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</si>
  <si>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</si>
  <si>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</si>
  <si>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</si>
  <si>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</si>
  <si>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</si>
  <si>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</si>
  <si>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</si>
  <si>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</si>
  <si>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</si>
  <si>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</si>
  <si>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</si>
  <si>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</si>
  <si>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</si>
  <si>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</si>
  <si>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</si>
  <si>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</si>
  <si>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</si>
  <si>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</si>
  <si>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</si>
  <si>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</si>
  <si>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</si>
  <si>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</si>
  <si>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</si>
  <si>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</si>
  <si>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</si>
  <si>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</si>
  <si>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</si>
  <si>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</si>
  <si>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</si>
  <si>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</si>
  <si>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</si>
  <si>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</si>
  <si>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</si>
  <si>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</si>
  <si>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</si>
  <si>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</si>
  <si>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</si>
  <si>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</si>
  <si>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</si>
  <si>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</si>
  <si>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</si>
  <si>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</si>
  <si>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</si>
  <si>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</si>
  <si>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</si>
  <si>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</si>
  <si>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</si>
  <si>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</si>
  <si>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</si>
  <si>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</si>
  <si>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</si>
  <si>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</si>
  <si>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</si>
  <si>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</si>
  <si>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</si>
  <si>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</si>
  <si>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</si>
  <si>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</si>
  <si>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</si>
  <si>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</si>
  <si>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</si>
  <si>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</si>
  <si>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</si>
  <si>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</si>
  <si>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</si>
  <si>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</si>
  <si>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</si>
  <si>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</si>
  <si>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</si>
  <si>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</si>
  <si>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</si>
  <si>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</si>
  <si>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</si>
  <si>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</si>
  <si>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</si>
  <si>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</si>
  <si>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</si>
  <si>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</si>
  <si>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</si>
  <si>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</si>
  <si>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</si>
  <si>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</si>
  <si>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</si>
  <si>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</si>
  <si>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</si>
  <si>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</si>
  <si>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</si>
  <si>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</si>
  <si>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</si>
  <si>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</si>
  <si>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</si>
  <si>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</si>
  <si>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</si>
  <si>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</si>
  <si>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</si>
  <si>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</si>
  <si>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</si>
  <si>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</si>
  <si>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</si>
  <si>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</si>
  <si>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</si>
  <si>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</si>
  <si>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</si>
  <si>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</si>
  <si>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</si>
  <si>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</si>
  <si>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</si>
  <si>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</si>
  <si>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</si>
  <si>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</si>
  <si>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</si>
  <si>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</si>
  <si>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</si>
  <si>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</si>
  <si>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</si>
  <si>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</si>
  <si>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</si>
  <si>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</si>
  <si>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</si>
  <si>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</si>
  <si>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</si>
  <si>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</si>
  <si>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</si>
  <si>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</si>
  <si>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</si>
  <si>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</si>
  <si>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</si>
  <si>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</si>
  <si>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</si>
  <si>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</si>
  <si>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</si>
  <si>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</si>
  <si>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</si>
  <si>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</si>
  <si>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</si>
  <si>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</si>
  <si>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</si>
  <si>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</si>
  <si>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</si>
  <si>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</si>
  <si>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</si>
  <si>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</si>
  <si>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</si>
  <si>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</si>
  <si>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</si>
  <si>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</si>
  <si>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</si>
  <si>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</si>
  <si>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</si>
  <si>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</si>
  <si>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</si>
  <si>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</si>
  <si>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</si>
  <si>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</si>
  <si>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</si>
  <si>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</si>
  <si>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</si>
  <si>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</si>
  <si>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</si>
  <si>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</si>
  <si>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</si>
  <si>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</si>
  <si>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</si>
  <si>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</si>
  <si>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</si>
  <si>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</si>
  <si>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</si>
  <si>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</si>
  <si>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</si>
  <si>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</si>
  <si>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</si>
  <si>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</si>
  <si>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</si>
  <si>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</si>
  <si>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</si>
  <si>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</si>
  <si>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</si>
  <si>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</si>
  <si>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</si>
  <si>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</si>
  <si>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</si>
  <si>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</si>
  <si>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</si>
  <si>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</si>
  <si>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</si>
  <si>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</si>
  <si>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</si>
  <si>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</si>
  <si>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</si>
  <si>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</si>
  <si>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</si>
  <si>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</si>
  <si>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</si>
  <si>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</si>
  <si>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</si>
  <si>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</si>
  <si>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</si>
  <si>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</si>
  <si>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</si>
  <si>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</si>
  <si>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</si>
  <si>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</si>
  <si>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</si>
  <si>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</si>
  <si>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</si>
  <si>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</si>
  <si>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</si>
  <si>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</si>
  <si>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</si>
  <si>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</si>
  <si>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</si>
  <si>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</si>
  <si>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</si>
  <si>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</si>
  <si>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</si>
  <si>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</si>
  <si>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</si>
  <si>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</si>
  <si>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</si>
  <si>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</si>
  <si>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</si>
  <si>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</si>
  <si>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</si>
  <si>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</si>
  <si>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</si>
  <si>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</si>
  <si>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</si>
  <si>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</si>
  <si>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</si>
  <si>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</si>
  <si>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</si>
  <si>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</si>
  <si>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</si>
  <si>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</si>
  <si>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</si>
  <si>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</si>
  <si>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</si>
  <si>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</si>
  <si>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</si>
  <si>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</si>
  <si>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</si>
  <si>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</si>
  <si>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</si>
  <si>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</si>
  <si>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</si>
  <si>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</si>
  <si>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</si>
  <si>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</si>
  <si>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</si>
  <si>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</si>
  <si>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</si>
  <si>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</si>
  <si>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</si>
  <si>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</si>
  <si>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</si>
  <si>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</si>
  <si>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</si>
  <si>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</si>
  <si>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</si>
  <si>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</si>
  <si>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</si>
  <si>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</si>
  <si>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</si>
  <si>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</si>
  <si>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</si>
  <si>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</si>
  <si>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</si>
  <si>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</si>
  <si>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</si>
  <si>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</si>
  <si>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</si>
  <si>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</si>
  <si>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</si>
  <si>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</si>
  <si>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</si>
  <si>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</si>
  <si>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</si>
  <si>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</si>
  <si>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</si>
  <si>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</si>
  <si>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</si>
  <si>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</si>
  <si>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</si>
  <si>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</si>
  <si>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</si>
  <si>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</si>
  <si>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</si>
  <si>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</si>
  <si>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</si>
  <si>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</si>
  <si>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</si>
  <si>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</si>
  <si>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</si>
  <si>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</si>
  <si>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</si>
  <si>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</si>
  <si>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</si>
  <si>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</si>
  <si>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</si>
  <si>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</si>
  <si>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</si>
  <si>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</si>
  <si>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</si>
  <si>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</si>
  <si>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</si>
  <si>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</si>
  <si>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</si>
  <si>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</si>
  <si>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</si>
  <si>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</si>
  <si>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</si>
  <si>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</si>
  <si>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</si>
  <si>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</si>
  <si>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</si>
  <si>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</si>
  <si>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</si>
  <si>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</si>
  <si>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</si>
  <si>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</si>
  <si>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</si>
  <si>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</si>
  <si>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</si>
  <si>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</si>
  <si>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</si>
  <si>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</si>
  <si>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</si>
  <si>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</si>
  <si>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</si>
  <si>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</si>
  <si>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</si>
  <si>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</si>
  <si>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</si>
  <si>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</si>
  <si>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</si>
  <si>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</si>
  <si>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</si>
  <si>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</si>
  <si>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</si>
  <si>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</si>
  <si>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</si>
  <si>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</si>
  <si>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</si>
  <si>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</si>
  <si>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</si>
  <si>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</si>
  <si>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</si>
  <si>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</si>
  <si>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</si>
  <si>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</si>
  <si>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</si>
  <si>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</si>
  <si>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</si>
  <si>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</si>
  <si>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</si>
  <si>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</si>
  <si>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</si>
  <si>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</si>
  <si>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</si>
  <si>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</si>
  <si>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</si>
  <si>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</si>
  <si>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</si>
  <si>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</si>
  <si>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</si>
  <si>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</si>
  <si>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</si>
  <si>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</si>
  <si>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</si>
  <si>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</si>
  <si>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</si>
  <si>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</si>
  <si>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</si>
  <si>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</si>
  <si>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</si>
  <si>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</si>
  <si>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</si>
  <si>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</si>
  <si>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</si>
  <si>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</si>
  <si>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</si>
  <si>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</si>
  <si>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</si>
  <si>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</si>
  <si>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</si>
  <si>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</si>
  <si>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</si>
  <si>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</si>
  <si>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</si>
  <si>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</si>
  <si>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</si>
  <si>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</si>
  <si>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</si>
  <si>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</si>
  <si>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</si>
  <si>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</si>
  <si>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</si>
  <si>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</si>
  <si>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</si>
  <si>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</si>
  <si>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</si>
  <si>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</si>
  <si>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</si>
  <si>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</si>
  <si>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</si>
  <si>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</si>
  <si>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</si>
  <si>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</si>
  <si>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</si>
  <si>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</si>
  <si>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</si>
  <si>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</si>
  <si>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</si>
  <si>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</si>
  <si>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</si>
  <si>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</si>
  <si>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</si>
  <si>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</si>
  <si>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</si>
  <si>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</si>
  <si>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</si>
  <si>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</si>
  <si>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</si>
  <si>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</si>
  <si>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</si>
  <si>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</si>
  <si>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</si>
  <si>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</si>
  <si>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</si>
  <si>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</si>
  <si>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</si>
  <si>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</si>
  <si>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</si>
  <si>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</si>
  <si>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</si>
  <si>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</si>
  <si>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</si>
  <si>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</si>
  <si>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</si>
  <si>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</si>
  <si>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</si>
  <si>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</si>
  <si>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</si>
  <si>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</si>
  <si>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</si>
  <si>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</si>
  <si>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</si>
  <si>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</si>
  <si>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</si>
  <si>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</si>
  <si>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</si>
  <si>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</si>
  <si>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</si>
  <si>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</si>
  <si>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</si>
  <si>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</si>
  <si>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</si>
  <si>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</si>
  <si>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</si>
  <si>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</si>
  <si>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</si>
  <si>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</si>
  <si>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</si>
  <si>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</si>
  <si>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</si>
  <si>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</si>
  <si>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</si>
  <si>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</si>
  <si>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</si>
  <si>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</si>
  <si>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</si>
  <si>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</si>
  <si>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</si>
  <si>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</si>
  <si>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</si>
  <si>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</si>
  <si>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</si>
  <si>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</si>
  <si>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</si>
  <si>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</si>
  <si>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</si>
  <si>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</si>
  <si>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</si>
  <si>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</si>
  <si>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</si>
  <si>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</si>
  <si>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</si>
  <si>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</si>
  <si>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</si>
  <si>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</si>
  <si>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</si>
  <si>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</si>
  <si>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</si>
  <si>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</si>
  <si>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</si>
  <si>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</si>
  <si>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</si>
  <si>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</si>
  <si>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</si>
  <si>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</si>
  <si>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</si>
  <si>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</si>
  <si>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</si>
  <si>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</si>
  <si>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</si>
  <si>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</si>
  <si>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</si>
  <si>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</si>
  <si>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</si>
  <si>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</si>
  <si>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</si>
  <si>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</si>
  <si>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</si>
  <si>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</si>
  <si>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</si>
  <si>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</si>
  <si>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</si>
  <si>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</si>
  <si>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</si>
  <si>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</si>
  <si>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</si>
  <si>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</si>
  <si>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</si>
  <si>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</si>
  <si>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</si>
  <si>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</si>
  <si>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</si>
  <si>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</si>
  <si>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</si>
  <si>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</si>
  <si>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</si>
  <si>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</si>
  <si>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</si>
  <si>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</si>
  <si>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</si>
  <si>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</si>
  <si>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</si>
  <si>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</si>
  <si>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</si>
  <si>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</si>
  <si>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</si>
  <si>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</si>
  <si>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</si>
  <si>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</si>
  <si>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</si>
  <si>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</si>
  <si>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</si>
  <si>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</si>
  <si>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</si>
  <si>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</si>
  <si>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</si>
  <si>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</si>
  <si>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</si>
  <si>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</si>
  <si>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</si>
  <si>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</si>
  <si>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</si>
  <si>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</si>
  <si>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</si>
  <si>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</si>
  <si>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</si>
  <si>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</si>
  <si>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</si>
  <si>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</si>
  <si>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</si>
  <si>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</si>
  <si>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</si>
  <si>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</si>
  <si>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</si>
  <si>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</si>
  <si>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</si>
  <si>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</si>
  <si>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</si>
  <si>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</si>
  <si>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</si>
  <si>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</si>
  <si>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</si>
  <si>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</si>
  <si>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</si>
  <si>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</si>
  <si>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</si>
  <si>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</si>
  <si>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</si>
  <si>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</si>
  <si>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</si>
  <si>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</si>
  <si>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</si>
  <si>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</si>
  <si>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</si>
  <si>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</si>
  <si>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</si>
  <si>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</si>
  <si>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</si>
  <si>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</si>
  <si>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</si>
  <si>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</si>
  <si>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</si>
  <si>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</si>
  <si>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</si>
  <si>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</si>
  <si>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</si>
  <si>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</si>
  <si>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</si>
  <si>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</si>
  <si>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</si>
  <si>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</si>
  <si>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</si>
  <si>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</si>
  <si>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</si>
  <si>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</si>
  <si>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</si>
  <si>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</si>
  <si>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</si>
  <si>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</si>
  <si>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</si>
  <si>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</si>
  <si>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</si>
  <si>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</si>
  <si>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</si>
  <si>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</si>
  <si>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</si>
  <si>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</si>
  <si>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</si>
  <si>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</si>
  <si>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</si>
  <si>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</si>
  <si>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</si>
  <si>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</si>
  <si>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</si>
  <si>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</si>
  <si>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</si>
  <si>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</si>
  <si>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</si>
  <si>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</si>
  <si>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</si>
  <si>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</si>
  <si>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</si>
  <si>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</si>
  <si>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</si>
  <si>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</si>
  <si>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</si>
  <si>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</si>
  <si>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</si>
  <si>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</si>
  <si>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</si>
  <si>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</si>
  <si>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</si>
  <si>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</si>
  <si>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</si>
  <si>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</si>
  <si>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</si>
  <si>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</si>
  <si>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</si>
  <si>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</si>
  <si>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</si>
  <si>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</si>
  <si>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</si>
  <si>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</si>
  <si>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</si>
  <si>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</si>
  <si>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</si>
  <si>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</si>
  <si>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</si>
  <si>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</si>
  <si>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</si>
  <si>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</si>
  <si>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</si>
  <si>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</si>
  <si>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</si>
  <si>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</si>
  <si>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</si>
  <si>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</si>
  <si>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</si>
  <si>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</si>
  <si>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</si>
  <si>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</si>
  <si>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</si>
  <si>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</si>
  <si>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</si>
  <si>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</si>
  <si>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</si>
  <si>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</si>
  <si>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</si>
  <si>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</si>
  <si>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</si>
  <si>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</si>
  <si>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</si>
  <si>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</si>
  <si>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</si>
  <si>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</si>
  <si>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</si>
  <si>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</si>
  <si>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</si>
  <si>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</si>
  <si>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</si>
  <si>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</si>
  <si>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</si>
  <si>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</si>
  <si>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</si>
  <si>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</si>
  <si>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</si>
  <si>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</si>
  <si>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</si>
  <si>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</si>
  <si>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</si>
  <si>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</si>
  <si>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</si>
  <si>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</si>
  <si>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</si>
  <si>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</si>
  <si>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</si>
  <si>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</si>
  <si>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</si>
  <si>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</si>
  <si>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</si>
  <si>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</si>
  <si>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</si>
  <si>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</si>
  <si>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</si>
  <si>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</si>
  <si>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</si>
  <si>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</si>
  <si>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</si>
  <si>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</si>
  <si>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</si>
  <si>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</si>
  <si>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</si>
  <si>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</si>
  <si>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</si>
  <si>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</si>
  <si>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</si>
  <si>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</si>
  <si>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</si>
  <si>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</si>
  <si>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</si>
  <si>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</si>
  <si>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</si>
  <si>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</si>
  <si>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</si>
  <si>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</si>
  <si>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</si>
  <si>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</si>
  <si>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</si>
  <si>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</si>
  <si>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</si>
  <si>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</si>
  <si>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</si>
  <si>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</si>
  <si>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</si>
  <si>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</si>
  <si>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</si>
  <si>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</si>
  <si>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</si>
  <si>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</si>
  <si>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</si>
  <si>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</si>
  <si>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</si>
  <si>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</si>
  <si>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</si>
  <si>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</si>
  <si>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</si>
  <si>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</si>
  <si>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</si>
  <si>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</si>
  <si>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</si>
  <si>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</si>
  <si>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</si>
  <si>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</si>
  <si>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</si>
  <si>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</si>
  <si>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</si>
  <si>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</si>
  <si>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</si>
  <si>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</si>
  <si>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</si>
  <si>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</si>
  <si>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</si>
  <si>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</si>
  <si>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</si>
  <si>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</si>
  <si>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</si>
  <si>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</si>
  <si>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</si>
  <si>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</si>
  <si>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</si>
  <si>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</si>
  <si>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</si>
  <si>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</si>
  <si>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</si>
  <si>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</si>
  <si>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</si>
  <si>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</si>
  <si>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</si>
  <si>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</si>
  <si>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</si>
  <si>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</si>
  <si>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</si>
  <si>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</si>
  <si>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</si>
  <si>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</si>
  <si>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</si>
  <si>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</si>
  <si>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</si>
  <si>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</si>
  <si>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</si>
  <si>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</si>
  <si>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</si>
  <si>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</si>
  <si>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</si>
  <si>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</si>
  <si>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</si>
  <si>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</si>
  <si>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</si>
  <si>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</si>
  <si>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</si>
  <si>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</si>
  <si>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</si>
  <si>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</si>
  <si>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</si>
  <si>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</si>
  <si>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</si>
  <si>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</si>
  <si>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</si>
  <si>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</si>
  <si>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</si>
  <si>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</si>
  <si>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</si>
  <si>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</si>
  <si>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</si>
  <si>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</si>
  <si>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</si>
  <si>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</si>
  <si>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</si>
  <si>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</si>
  <si>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</si>
  <si>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</si>
  <si>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</si>
  <si>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</si>
  <si>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</si>
  <si>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</si>
  <si>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</si>
  <si>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</si>
  <si>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</si>
  <si>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</si>
  <si>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</si>
  <si>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</si>
  <si>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</si>
  <si>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</si>
  <si>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</si>
  <si>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</si>
  <si>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</si>
  <si>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</si>
  <si>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</si>
  <si>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</si>
  <si>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</si>
  <si>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</si>
  <si>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</si>
  <si>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</si>
  <si>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</si>
  <si>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</si>
  <si>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</si>
  <si>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</si>
  <si>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</si>
  <si>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</si>
  <si>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</si>
  <si>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</si>
  <si>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</si>
  <si>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</si>
  <si>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</si>
  <si>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</si>
  <si>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</si>
  <si>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</si>
  <si>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</si>
  <si>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</si>
  <si>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</si>
  <si>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</si>
  <si>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</si>
  <si>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</si>
  <si>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</si>
  <si>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</si>
  <si>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</si>
  <si>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</si>
  <si>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</si>
  <si>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</si>
  <si>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</si>
  <si>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</si>
  <si>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</si>
  <si>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</si>
  <si>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</si>
  <si>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</si>
  <si>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</si>
  <si>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</si>
  <si>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</si>
  <si>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</si>
  <si>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</si>
  <si>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</si>
  <si>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</si>
  <si>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</si>
  <si>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</si>
  <si>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</si>
  <si>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</si>
  <si>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</si>
  <si>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</si>
  <si>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</si>
  <si>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</si>
  <si>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</si>
  <si>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</si>
  <si>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</si>
  <si>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</si>
  <si>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</si>
  <si>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</si>
  <si>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</si>
  <si>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</si>
  <si>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</si>
  <si>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</si>
  <si>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</si>
  <si>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</si>
  <si>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</si>
  <si>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</si>
  <si>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</si>
  <si>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</si>
  <si>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</si>
  <si>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</si>
  <si>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</si>
  <si>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</si>
  <si>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</si>
  <si>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</si>
  <si>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</si>
  <si>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</si>
  <si>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</si>
  <si>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</si>
  <si>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</si>
  <si>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</si>
  <si>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</si>
  <si>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</si>
  <si>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</si>
  <si>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</si>
  <si>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</si>
  <si>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</si>
  <si>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</si>
  <si>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</si>
  <si>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</si>
  <si>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</si>
  <si>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</si>
  <si>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</si>
  <si>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</si>
  <si>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</si>
  <si>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</si>
  <si>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</si>
  <si>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</si>
  <si>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</si>
  <si>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</si>
  <si>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</si>
  <si>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</si>
  <si>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</si>
  <si>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</si>
  <si>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</si>
  <si>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</si>
  <si>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</si>
  <si>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</si>
  <si>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</si>
  <si>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</si>
  <si>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</si>
  <si>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</si>
  <si>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</si>
  <si>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</si>
  <si>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</si>
  <si>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</si>
  <si>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</si>
  <si>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</si>
  <si>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</si>
  <si>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</si>
  <si>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</si>
  <si>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</si>
  <si>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</si>
  <si>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</si>
  <si>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</si>
  <si>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</si>
  <si>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</si>
  <si>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</si>
  <si>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</si>
  <si>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</si>
  <si>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</si>
  <si>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</si>
  <si>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</si>
  <si>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</si>
  <si>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</si>
  <si>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</si>
  <si>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</si>
  <si>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</si>
  <si>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</si>
  <si>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</si>
  <si>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</si>
  <si>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</si>
  <si>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</si>
  <si>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</si>
  <si>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</si>
  <si>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</si>
  <si>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</si>
  <si>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</si>
  <si>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</si>
  <si>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</si>
  <si>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</si>
  <si>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</si>
  <si>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</si>
  <si>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</si>
  <si>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</si>
  <si>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</si>
  <si>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</si>
  <si>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</si>
  <si>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</si>
  <si>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</si>
  <si>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</si>
  <si>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</si>
  <si>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</si>
  <si>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</si>
  <si>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</si>
  <si>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</si>
  <si>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</si>
  <si>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</si>
  <si>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</si>
  <si>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</si>
  <si>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</si>
  <si>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</si>
  <si>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</si>
  <si>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</si>
  <si>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</si>
  <si>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</si>
  <si>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</si>
  <si>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</si>
  <si>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</si>
  <si>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</si>
  <si>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</si>
  <si>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</si>
  <si>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</si>
  <si>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</si>
  <si>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</si>
  <si>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</si>
  <si>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</si>
  <si>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</si>
  <si>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</si>
  <si>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</si>
  <si>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</si>
  <si>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</si>
  <si>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</si>
  <si>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</si>
  <si>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</si>
  <si>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</si>
  <si>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</si>
  <si>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</si>
  <si>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</si>
  <si>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</si>
  <si>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</si>
  <si>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</si>
  <si>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</si>
  <si>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</si>
  <si>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</si>
  <si>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</si>
  <si>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</si>
  <si>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</si>
  <si>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</si>
  <si>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</si>
  <si>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</si>
  <si>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</si>
  <si>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</si>
  <si>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</si>
  <si>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</si>
  <si>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</si>
  <si>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</si>
  <si>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</si>
  <si>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</si>
  <si>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</si>
  <si>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</si>
  <si>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</si>
  <si>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</si>
  <si>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</si>
  <si>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</si>
  <si>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</si>
  <si>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</si>
  <si>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</si>
  <si>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</si>
  <si>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</si>
  <si>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</si>
  <si>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</si>
  <si>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</si>
  <si>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</si>
  <si>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</si>
  <si>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</si>
  <si>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</si>
  <si>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</si>
  <si>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</si>
  <si>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</si>
  <si>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</si>
  <si>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</si>
  <si>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</si>
  <si>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</si>
  <si>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</si>
  <si>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</si>
  <si>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</si>
  <si>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</si>
  <si>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</si>
  <si>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</si>
  <si>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</si>
  <si>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</si>
  <si>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</si>
  <si>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</si>
  <si>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</si>
  <si>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</si>
  <si>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</si>
  <si>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</si>
  <si>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</si>
  <si>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</si>
  <si>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</si>
  <si>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</si>
  <si>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</si>
  <si>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</si>
  <si>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</si>
  <si>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</si>
  <si>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</si>
  <si>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</si>
  <si>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</si>
  <si>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</si>
  <si>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</si>
  <si>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</si>
  <si>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</si>
  <si>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</si>
  <si>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</si>
  <si>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</si>
  <si>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</si>
  <si>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</si>
  <si>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</si>
  <si>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</si>
  <si>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</si>
  <si>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</si>
  <si>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</si>
  <si>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</si>
  <si>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</si>
  <si>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</si>
  <si>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</si>
  <si>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</si>
  <si>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</si>
  <si>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</si>
  <si>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</si>
  <si>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</si>
  <si>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</si>
  <si>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</si>
  <si>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</si>
  <si>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</si>
  <si>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</si>
  <si>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</si>
  <si>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</si>
  <si>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</si>
  <si>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</si>
  <si>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</si>
  <si>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</si>
  <si>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</si>
  <si>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</si>
  <si>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</si>
  <si>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</si>
  <si>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</si>
  <si>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</si>
  <si>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</si>
  <si>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</si>
  <si>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</si>
  <si>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</si>
  <si>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</si>
  <si>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</si>
  <si>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</si>
  <si>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</si>
  <si>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</si>
  <si>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</si>
  <si>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</si>
  <si>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</si>
  <si>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</si>
  <si>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</si>
  <si>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</si>
  <si>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</si>
  <si>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</si>
  <si>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</si>
  <si>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</si>
  <si>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</si>
  <si>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</si>
  <si>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</si>
  <si>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</si>
  <si>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</si>
  <si>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</si>
  <si>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</si>
  <si>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</si>
  <si>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</si>
  <si>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</si>
  <si>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</si>
  <si>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</si>
  <si>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</si>
  <si>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</si>
  <si>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</si>
  <si>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</si>
  <si>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</si>
  <si>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</si>
  <si>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</si>
  <si>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</si>
  <si>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</si>
  <si>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</si>
  <si>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</si>
  <si>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</si>
  <si>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</si>
  <si>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</si>
  <si>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</si>
  <si>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</si>
  <si>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</si>
  <si>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</si>
  <si>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</si>
  <si>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</si>
  <si>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</si>
  <si>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</si>
  <si>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</si>
  <si>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</si>
  <si>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</si>
  <si>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</si>
  <si>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</si>
  <si>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</si>
  <si>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</si>
  <si>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</si>
  <si>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</si>
  <si>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</si>
  <si>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</si>
  <si>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</si>
  <si>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</si>
  <si>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</si>
  <si>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</si>
  <si>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</si>
  <si>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</si>
  <si>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</si>
  <si>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</si>
  <si>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</si>
  <si>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</si>
  <si>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</si>
  <si>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</si>
  <si>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</si>
  <si>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</si>
  <si>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</si>
  <si>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</si>
  <si>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</si>
  <si>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</si>
  <si>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</si>
  <si>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</si>
  <si>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</si>
  <si>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</si>
  <si>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</si>
  <si>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</si>
  <si>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</si>
  <si>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</si>
  <si>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</si>
  <si>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</si>
  <si>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</si>
  <si>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</si>
  <si>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</si>
  <si>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</si>
  <si>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</si>
  <si>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</si>
  <si>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</si>
  <si>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</si>
  <si>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</si>
  <si>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</si>
  <si>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</si>
  <si>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</si>
  <si>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</si>
  <si>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</si>
  <si>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</si>
  <si>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</si>
  <si>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</si>
  <si>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</si>
  <si>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</si>
  <si>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</si>
  <si>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</si>
  <si>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</si>
  <si>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</si>
  <si>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</si>
  <si>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</si>
  <si>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</si>
  <si>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</si>
  <si>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</si>
  <si>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</si>
  <si>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</si>
  <si>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</si>
  <si>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</si>
  <si>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</si>
  <si>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</si>
  <si>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</si>
  <si>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</si>
  <si>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</si>
  <si>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</si>
  <si>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</si>
  <si>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</si>
  <si>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</si>
  <si>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</si>
  <si>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</si>
  <si>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</si>
  <si>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</si>
  <si>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</si>
  <si>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</si>
  <si>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</si>
  <si>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</si>
  <si>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</si>
  <si>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</si>
  <si>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</si>
  <si>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</si>
  <si>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</si>
  <si>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</si>
  <si>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</si>
  <si>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</si>
  <si>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</si>
  <si>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</si>
  <si>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</si>
  <si>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</si>
  <si>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</si>
  <si>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</si>
  <si>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</si>
  <si>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</si>
  <si>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</si>
  <si>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</si>
  <si>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</si>
  <si>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</si>
  <si>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</si>
  <si>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</si>
  <si>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</si>
  <si>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</si>
  <si>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</si>
  <si>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</si>
  <si>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</si>
  <si>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</si>
  <si>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</si>
  <si>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</si>
  <si>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</si>
  <si>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</si>
  <si>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</si>
  <si>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</si>
  <si>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</si>
  <si>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</si>
  <si>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</si>
  <si>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</si>
  <si>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</si>
  <si>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</si>
  <si>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</si>
  <si>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</si>
  <si>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</si>
  <si>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</si>
  <si>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</si>
  <si>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</si>
  <si>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</si>
  <si>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</si>
  <si>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</si>
  <si>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</si>
  <si>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</si>
  <si>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</si>
  <si>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</si>
  <si>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</si>
  <si>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</si>
  <si>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</si>
  <si>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</si>
  <si>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</si>
  <si>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</si>
  <si>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</si>
  <si>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</si>
  <si>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</si>
  <si>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</si>
  <si>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</si>
  <si>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</si>
  <si>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</si>
  <si>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</si>
  <si>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</si>
  <si>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</si>
  <si>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</si>
  <si>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</si>
  <si>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</si>
  <si>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</si>
  <si>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</si>
  <si>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</si>
  <si>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</si>
  <si>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</si>
  <si>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</si>
  <si>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</si>
  <si>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</si>
  <si>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</si>
  <si>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</si>
  <si>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</si>
  <si>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</si>
  <si>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</si>
  <si>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</si>
  <si>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</si>
  <si>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</si>
  <si>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</si>
  <si>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</si>
  <si>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</si>
  <si>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</si>
  <si>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</si>
  <si>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</si>
  <si>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</si>
  <si>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</si>
  <si>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</si>
  <si>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</si>
  <si>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</si>
  <si>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</si>
  <si>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</si>
  <si>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</si>
  <si>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</si>
  <si>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</si>
  <si>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</si>
  <si>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</si>
  <si>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</si>
  <si>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</si>
  <si>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</si>
  <si>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</si>
  <si>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</si>
  <si>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</si>
  <si>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</si>
  <si>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</si>
  <si>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</si>
  <si>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</si>
  <si>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</si>
  <si>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</si>
  <si>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</si>
  <si>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</si>
  <si>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</si>
  <si>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</si>
  <si>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</si>
  <si>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</si>
  <si>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</si>
  <si>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</si>
  <si>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</si>
  <si>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</si>
  <si>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</si>
  <si>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</si>
  <si>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</si>
  <si>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</si>
  <si>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</si>
  <si>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</si>
  <si>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</si>
  <si>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</si>
  <si>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</si>
  <si>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</si>
  <si>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</si>
  <si>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</si>
  <si>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</si>
  <si>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</si>
  <si>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</si>
  <si>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</si>
  <si>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</si>
  <si>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</si>
  <si>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</si>
  <si>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</si>
  <si>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</si>
  <si>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</si>
  <si>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</si>
  <si>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</si>
  <si>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</si>
  <si>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</si>
  <si>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</si>
  <si>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</si>
  <si>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</si>
  <si>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</si>
  <si>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</si>
  <si>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</si>
  <si>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</si>
  <si>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</si>
  <si>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</si>
  <si>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</si>
  <si>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</si>
  <si>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</si>
  <si>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</si>
  <si>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</si>
  <si>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</si>
  <si>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</si>
  <si>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</si>
  <si>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</si>
  <si>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</si>
  <si>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</si>
  <si>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</si>
  <si>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</si>
  <si>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</si>
  <si>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</si>
  <si>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</si>
  <si>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</si>
  <si>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</si>
  <si>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</si>
  <si>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</si>
  <si>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</si>
  <si>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</si>
  <si>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</si>
  <si>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</si>
  <si>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</si>
  <si>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</si>
  <si>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</si>
  <si>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</si>
  <si>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</si>
  <si>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</si>
  <si>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</si>
  <si>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</si>
  <si>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</si>
  <si>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</si>
  <si>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</si>
  <si>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</si>
  <si>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</si>
  <si>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</si>
  <si>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</si>
  <si>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</si>
  <si>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</si>
  <si>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</si>
  <si>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</si>
  <si>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</si>
  <si>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</si>
  <si>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</si>
  <si>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</si>
  <si>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</si>
  <si>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</si>
  <si>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</si>
  <si>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</si>
  <si>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</si>
  <si>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</si>
  <si>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</si>
  <si>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</si>
  <si>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</si>
  <si>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</si>
  <si>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</si>
  <si>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</si>
  <si>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</si>
  <si>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</si>
  <si>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</si>
  <si>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</si>
  <si>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</si>
  <si>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</si>
  <si>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</si>
  <si>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</si>
  <si>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</si>
  <si>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</si>
  <si>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</si>
  <si>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</si>
  <si>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</si>
  <si>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</si>
  <si>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</si>
  <si>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</si>
  <si>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</si>
  <si>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</si>
  <si>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</si>
  <si>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</si>
  <si>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</si>
  <si>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</si>
  <si>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</si>
  <si>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</si>
  <si>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</si>
  <si>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</si>
  <si>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</si>
  <si>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</si>
  <si>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</si>
  <si>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</si>
  <si>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</si>
  <si>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</si>
  <si>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</si>
  <si>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</si>
  <si>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</si>
  <si>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</si>
  <si>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</si>
  <si>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</si>
  <si>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</si>
  <si>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</si>
  <si>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</si>
  <si>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</si>
  <si>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</si>
  <si>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</si>
  <si>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</si>
  <si>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</si>
  <si>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</si>
  <si>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</si>
  <si>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</si>
  <si>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</si>
  <si>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</si>
  <si>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</si>
  <si>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</si>
  <si>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</si>
  <si>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</si>
  <si>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</si>
  <si>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</si>
  <si>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</si>
  <si>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</si>
  <si>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</si>
  <si>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</si>
  <si>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</si>
  <si>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</si>
  <si>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</si>
  <si>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</si>
  <si>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</si>
  <si>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</si>
  <si>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</si>
  <si>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</si>
  <si>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</si>
  <si>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</si>
  <si>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</si>
  <si>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</si>
  <si>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</si>
  <si>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</si>
  <si>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</si>
  <si>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</si>
  <si>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</si>
  <si>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</si>
  <si>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</si>
  <si>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</si>
  <si>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</si>
  <si>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</si>
  <si>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</si>
  <si>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</si>
  <si>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</si>
  <si>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</si>
  <si>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</si>
  <si>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</si>
  <si>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</si>
  <si>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</si>
  <si>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</si>
  <si>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</si>
  <si>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</si>
  <si>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</si>
  <si>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</si>
  <si>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</si>
  <si>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</si>
  <si>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</si>
  <si>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</si>
  <si>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</si>
  <si>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</si>
  <si>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</si>
  <si>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</si>
  <si>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</si>
  <si>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</si>
  <si>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</si>
  <si>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</si>
  <si>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</si>
  <si>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</si>
  <si>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</si>
  <si>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</si>
  <si>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</si>
  <si>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</si>
  <si>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</si>
  <si>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</si>
  <si>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</si>
  <si>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</si>
  <si>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</si>
  <si>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</si>
  <si>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</si>
  <si>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</si>
  <si>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</si>
  <si>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</si>
  <si>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</si>
  <si>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</si>
  <si>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</si>
  <si>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</si>
  <si>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</si>
  <si>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</si>
  <si>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</si>
  <si>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</si>
  <si>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</si>
  <si>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</si>
  <si>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</si>
  <si>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</si>
  <si>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</si>
  <si>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</si>
  <si>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</si>
  <si>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</si>
  <si>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</si>
  <si>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</si>
  <si>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</si>
  <si>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</si>
  <si>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</si>
  <si>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</si>
  <si>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</si>
  <si>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</si>
  <si>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</si>
  <si>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</si>
  <si>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</si>
  <si>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</si>
  <si>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</si>
  <si>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</si>
  <si>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</si>
  <si>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</si>
  <si>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</si>
  <si>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</si>
  <si>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</si>
  <si>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</si>
  <si>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</si>
  <si>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</si>
  <si>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</si>
  <si>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</si>
  <si>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</si>
  <si>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</si>
  <si>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</si>
  <si>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</si>
  <si>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</si>
  <si>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</si>
  <si>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</si>
  <si>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</si>
  <si>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</si>
  <si>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</si>
  <si>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</si>
  <si>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</si>
  <si>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</si>
  <si>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</si>
  <si>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</si>
  <si>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</si>
  <si>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</si>
  <si>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</si>
  <si>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</si>
  <si>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</si>
  <si>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</si>
  <si>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</si>
  <si>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</si>
  <si>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</si>
  <si>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</si>
  <si>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</si>
  <si>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</si>
  <si>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</si>
  <si>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</si>
  <si>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</si>
  <si>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</si>
  <si>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</si>
  <si>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</si>
  <si>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</si>
  <si>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</si>
  <si>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</si>
  <si>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</si>
  <si>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</si>
  <si>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</si>
  <si>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</si>
  <si>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</si>
  <si>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</si>
  <si>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</si>
  <si>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</si>
  <si>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</si>
  <si>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</si>
  <si>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</si>
  <si>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</si>
  <si>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</si>
  <si>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</si>
  <si>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</si>
  <si>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</si>
  <si>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</si>
  <si>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</si>
  <si>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</si>
  <si>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</si>
  <si>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</si>
  <si>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</si>
  <si>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</si>
  <si>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</si>
  <si>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</si>
  <si>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</si>
  <si>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</si>
  <si>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</si>
  <si>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</si>
  <si>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</si>
  <si>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</si>
  <si>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</si>
  <si>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</si>
  <si>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</si>
  <si>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</si>
  <si>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</si>
  <si>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</si>
  <si>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</si>
  <si>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</si>
  <si>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</si>
  <si>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</si>
  <si>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</si>
  <si>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</si>
  <si>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</si>
  <si>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</si>
  <si>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</si>
  <si>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</si>
  <si>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</si>
  <si>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</si>
  <si>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</si>
  <si>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</si>
  <si>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</si>
  <si>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</si>
  <si>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</si>
  <si>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</si>
  <si>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</si>
  <si>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</si>
  <si>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</si>
  <si>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</si>
  <si>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</si>
  <si>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</si>
  <si>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</si>
  <si>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</si>
  <si>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</si>
  <si>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</si>
  <si>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</si>
  <si>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</si>
  <si>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</si>
  <si>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</si>
  <si>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</si>
  <si>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</si>
  <si>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</si>
  <si>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</si>
  <si>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</si>
  <si>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</si>
  <si>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</si>
  <si>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</si>
  <si>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</si>
  <si>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</si>
  <si>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</si>
  <si>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</si>
  <si>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</si>
  <si>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</si>
  <si>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</si>
  <si>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</si>
  <si>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</si>
  <si>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</si>
  <si>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</si>
  <si>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</si>
  <si>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</si>
  <si>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</si>
  <si>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</si>
  <si>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</si>
  <si>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</si>
  <si>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</si>
  <si>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</si>
  <si>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</si>
  <si>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</si>
  <si>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</si>
  <si>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</si>
  <si>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</si>
  <si>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</si>
  <si>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</si>
  <si>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</si>
  <si>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</si>
  <si>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</si>
  <si>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</si>
  <si>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</si>
  <si>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</si>
  <si>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</si>
  <si>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</si>
  <si>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</si>
  <si>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</si>
  <si>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</si>
  <si>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</si>
  <si>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</si>
  <si>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</si>
  <si>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</si>
  <si>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</si>
  <si>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</si>
  <si>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</si>
  <si>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</si>
  <si>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</si>
  <si>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</si>
  <si>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</si>
  <si>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</si>
  <si>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</si>
  <si>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</si>
  <si>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</si>
  <si>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</si>
  <si>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</si>
  <si>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</si>
  <si>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</si>
  <si>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</si>
  <si>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</si>
  <si>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</si>
  <si>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</si>
  <si>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</si>
  <si>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</si>
  <si>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</si>
  <si>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</si>
  <si>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</si>
  <si>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</si>
  <si>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</si>
  <si>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</si>
  <si>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</si>
  <si>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</si>
  <si>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</si>
  <si>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</si>
  <si>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</si>
  <si>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</si>
  <si>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</si>
  <si>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</si>
  <si>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</si>
  <si>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</si>
  <si>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</si>
  <si>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</si>
  <si>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</si>
  <si>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</si>
  <si>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</si>
  <si>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</si>
  <si>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</si>
  <si>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</si>
  <si>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</si>
  <si>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</si>
  <si>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</si>
  <si>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</si>
  <si>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</si>
  <si>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</si>
  <si>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</si>
  <si>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</si>
  <si>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</si>
  <si>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</si>
  <si>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</si>
  <si>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</si>
  <si>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</si>
  <si>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</si>
  <si>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</si>
  <si>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</si>
  <si>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</si>
  <si>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</si>
  <si>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</si>
  <si>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</si>
  <si>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</si>
  <si>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</si>
  <si>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</si>
  <si>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</si>
  <si>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</si>
  <si>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</si>
  <si>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</si>
  <si>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</si>
  <si>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</si>
  <si>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</si>
  <si>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</si>
  <si>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</si>
  <si>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</si>
  <si>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</si>
  <si>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</si>
  <si>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</si>
  <si>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</si>
  <si>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</si>
  <si>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</si>
  <si>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</si>
  <si>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</si>
  <si>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</si>
  <si>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</si>
  <si>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</si>
  <si>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</si>
  <si>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</si>
  <si>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</si>
  <si>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</si>
  <si>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</si>
  <si>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</si>
  <si>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</si>
  <si>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</si>
  <si>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</si>
  <si>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</si>
  <si>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</si>
  <si>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</si>
  <si>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</si>
  <si>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</si>
  <si>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</si>
  <si>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</si>
  <si>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</si>
  <si>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</si>
  <si>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</si>
  <si>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</si>
  <si>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</si>
  <si>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</si>
  <si>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</si>
  <si>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</si>
  <si>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</si>
  <si>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</si>
  <si>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</si>
  <si>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</si>
  <si>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</si>
  <si>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</si>
  <si>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</si>
  <si>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</si>
  <si>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</si>
  <si>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</si>
  <si>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</si>
  <si>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</si>
  <si>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</si>
  <si>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</si>
  <si>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</si>
  <si>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</si>
  <si>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</si>
  <si>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</si>
  <si>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</si>
  <si>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</si>
  <si>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</si>
  <si>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</si>
  <si>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</si>
  <si>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</si>
  <si>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</si>
  <si>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</si>
  <si>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</si>
  <si>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</si>
  <si>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</si>
  <si>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</si>
  <si>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</si>
  <si>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</si>
  <si>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</si>
  <si>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</si>
  <si>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</si>
  <si>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</si>
  <si>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</si>
  <si>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</si>
  <si>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</si>
  <si>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</si>
  <si>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</si>
  <si>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</si>
  <si>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</si>
  <si>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</si>
  <si>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</si>
  <si>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</si>
  <si>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</si>
  <si>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</si>
  <si>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</si>
  <si>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</si>
  <si>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</si>
  <si>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</si>
  <si>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</si>
  <si>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</si>
  <si>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</si>
  <si>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</si>
  <si>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</si>
  <si>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</si>
  <si>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</si>
  <si>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</si>
  <si>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</si>
  <si>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</si>
  <si>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</si>
  <si>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</si>
  <si>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</si>
  <si>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</si>
  <si>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</si>
  <si>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</si>
  <si>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</si>
  <si>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</si>
  <si>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</si>
  <si>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</si>
  <si>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</si>
  <si>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</si>
  <si>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</si>
  <si>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</si>
  <si>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</si>
  <si>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</si>
  <si>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</si>
  <si>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</si>
  <si>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</si>
  <si>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</si>
  <si>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</si>
  <si>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</si>
  <si>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</si>
  <si>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</si>
  <si>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</si>
  <si>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</si>
  <si>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</si>
  <si>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</si>
  <si>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</si>
  <si>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</si>
  <si>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</si>
  <si>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</si>
  <si>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</si>
  <si>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</si>
  <si>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</si>
  <si>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</si>
  <si>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</si>
  <si>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</si>
  <si>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</si>
  <si>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</si>
  <si>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</si>
  <si>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</si>
  <si>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</si>
  <si>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</si>
  <si>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</si>
  <si>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</si>
  <si>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</si>
  <si>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</si>
  <si>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</si>
  <si>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</si>
  <si>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</si>
  <si>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</si>
  <si>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</si>
  <si>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</si>
  <si>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</si>
  <si>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</si>
  <si>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</si>
  <si>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</si>
  <si>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</si>
  <si>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</si>
  <si>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</si>
  <si>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</si>
  <si>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</si>
  <si>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</si>
  <si>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</si>
  <si>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</si>
  <si>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</si>
  <si>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</si>
  <si>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</si>
  <si>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</si>
  <si>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</si>
  <si>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</si>
  <si>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</si>
  <si>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</si>
  <si>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</si>
  <si>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</si>
  <si>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</si>
  <si>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</si>
  <si>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</si>
  <si>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</si>
  <si>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</si>
  <si>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</si>
  <si>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</si>
  <si>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</si>
  <si>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</si>
  <si>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</si>
  <si>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</si>
  <si>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</si>
  <si>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</si>
  <si>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</si>
  <si>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</si>
  <si>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</si>
  <si>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</si>
  <si>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</si>
  <si>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</si>
  <si>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</si>
  <si>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</si>
  <si>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</si>
  <si>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</si>
  <si>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</si>
  <si>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</si>
  <si>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</si>
  <si>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</si>
  <si>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</si>
  <si>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</si>
  <si>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</si>
  <si>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</si>
  <si>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</si>
  <si>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</si>
  <si>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</si>
  <si>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</si>
  <si>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</si>
  <si>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</si>
  <si>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</si>
  <si>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</si>
  <si>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</si>
  <si>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</si>
  <si>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</si>
  <si>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</si>
  <si>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</si>
  <si>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</si>
  <si>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</si>
  <si>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</si>
  <si>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</si>
  <si>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</si>
  <si>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</si>
  <si>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</si>
  <si>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</si>
  <si>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</si>
  <si>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</si>
  <si>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</si>
  <si>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</si>
  <si>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</si>
  <si>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</si>
  <si>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</si>
  <si>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</si>
  <si>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</si>
  <si>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</si>
  <si>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</si>
  <si>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</si>
  <si>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</si>
  <si>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</si>
  <si>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</si>
  <si>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</si>
  <si>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</si>
  <si>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</si>
  <si>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</si>
  <si>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</si>
  <si>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</si>
  <si>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</si>
  <si>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</si>
  <si>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</si>
  <si>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</si>
  <si>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</si>
  <si>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</si>
  <si>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</si>
  <si>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</si>
  <si>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</si>
  <si>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</si>
  <si>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</si>
  <si>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</si>
  <si>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</si>
  <si>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</si>
  <si>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</si>
  <si>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</si>
  <si>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</si>
  <si>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</si>
  <si>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</si>
  <si>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</si>
  <si>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</si>
  <si>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</si>
  <si>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</si>
  <si>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</si>
  <si>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</si>
  <si>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</si>
  <si>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</si>
  <si>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</si>
  <si>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</si>
  <si>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</si>
  <si>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</si>
  <si>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</si>
  <si>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</si>
  <si>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</si>
  <si>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</si>
  <si>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</si>
  <si>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</si>
  <si>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</si>
  <si>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</si>
  <si>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</si>
  <si>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</si>
  <si>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</si>
  <si>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</si>
  <si>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</si>
  <si>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</si>
  <si>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</si>
  <si>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</si>
  <si>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</si>
  <si>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</si>
  <si>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</si>
  <si>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</si>
  <si>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</si>
  <si>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</si>
  <si>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</si>
  <si>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</si>
  <si>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</si>
  <si>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</si>
  <si>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</si>
  <si>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</si>
  <si>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</si>
  <si>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</si>
  <si>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</si>
  <si>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</si>
  <si>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</si>
  <si>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</si>
  <si>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</si>
  <si>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</si>
  <si>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</si>
  <si>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</si>
  <si>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</si>
  <si>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</si>
  <si>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</si>
  <si>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</si>
  <si>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</si>
  <si>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</si>
  <si>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</si>
  <si>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</si>
  <si>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</si>
  <si>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</si>
  <si>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</si>
  <si>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</si>
  <si>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</si>
  <si>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</si>
  <si>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</si>
  <si>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</si>
  <si>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</si>
  <si>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</si>
  <si>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</si>
  <si>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</si>
  <si>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</si>
  <si>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</si>
  <si>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</si>
  <si>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</si>
  <si>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</si>
  <si>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</si>
  <si>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</si>
  <si>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</si>
  <si>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</si>
  <si>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</si>
  <si>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</si>
  <si>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</si>
  <si>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</si>
  <si>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</si>
  <si>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</si>
  <si>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</si>
  <si>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</si>
  <si>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</si>
  <si>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</si>
  <si>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</si>
  <si>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</si>
  <si>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</si>
  <si>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</si>
  <si>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</si>
  <si>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</si>
  <si>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</si>
  <si>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</si>
  <si>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</si>
  <si>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</si>
  <si>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</si>
  <si>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</si>
  <si>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</si>
  <si>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</si>
  <si>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</si>
  <si>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</si>
  <si>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</si>
  <si>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</si>
  <si>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</si>
  <si>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</si>
  <si>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</si>
  <si>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</si>
  <si>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</si>
  <si>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</si>
  <si>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</si>
  <si>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</si>
  <si>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</si>
  <si>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</si>
  <si>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</si>
  <si>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</si>
  <si>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</si>
  <si>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</si>
  <si>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</si>
  <si>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</si>
  <si>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</si>
  <si>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</si>
  <si>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</si>
  <si>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</si>
  <si>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</si>
  <si>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</si>
  <si>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</si>
  <si>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</si>
  <si>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</si>
  <si>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</si>
  <si>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</si>
  <si>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</si>
  <si>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</si>
  <si>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</si>
  <si>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</si>
  <si>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</si>
  <si>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</si>
  <si>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</si>
  <si>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</si>
  <si>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</si>
  <si>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</si>
  <si>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</si>
  <si>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</si>
  <si>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</si>
  <si>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</si>
  <si>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</si>
  <si>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</si>
  <si>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</si>
  <si>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</si>
  <si>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</si>
  <si>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</si>
  <si>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</si>
  <si>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</si>
  <si>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</si>
  <si>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</si>
  <si>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</si>
  <si>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</si>
  <si>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</si>
  <si>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</si>
  <si>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</si>
  <si>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</si>
  <si>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</si>
  <si>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</si>
  <si>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</si>
  <si>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</si>
  <si>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</si>
  <si>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</si>
  <si>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</si>
  <si>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</si>
  <si>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</si>
  <si>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</si>
  <si>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</si>
  <si>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</si>
  <si>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</si>
  <si>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</si>
  <si>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</si>
  <si>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</si>
  <si>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</si>
  <si>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</si>
  <si>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</si>
  <si>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</si>
  <si>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</si>
  <si>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</si>
  <si>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</si>
  <si>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</si>
  <si>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</si>
  <si>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</si>
  <si>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</si>
  <si>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</si>
  <si>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</si>
  <si>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</si>
  <si>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</si>
  <si>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</si>
  <si>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</si>
  <si>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</si>
  <si>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</si>
  <si>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</si>
  <si>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</si>
  <si>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</si>
  <si>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</si>
  <si>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</si>
  <si>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</si>
  <si>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</si>
  <si>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</si>
  <si>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</si>
  <si>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</si>
  <si>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</si>
  <si>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</si>
  <si>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</si>
  <si>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</si>
  <si>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</si>
  <si>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</si>
  <si>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</si>
  <si>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</si>
  <si>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</si>
  <si>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</si>
  <si>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</si>
  <si>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</si>
  <si>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</si>
  <si>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</si>
  <si>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</si>
  <si>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</si>
  <si>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</si>
  <si>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</si>
  <si>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</si>
  <si>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</si>
  <si>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</si>
  <si>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</si>
  <si>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</si>
  <si>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</si>
  <si>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</si>
  <si>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</si>
  <si>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</si>
  <si>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</si>
  <si>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</si>
  <si>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</si>
  <si>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</si>
  <si>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</si>
  <si>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</si>
  <si>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</si>
  <si>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</si>
  <si>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</si>
  <si>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</si>
  <si>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</si>
  <si>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</si>
  <si>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</si>
  <si>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</si>
  <si>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</si>
  <si>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</si>
  <si>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</si>
  <si>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</si>
  <si>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</si>
  <si>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</si>
  <si>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</si>
  <si>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</si>
  <si>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</si>
  <si>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</si>
  <si>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</si>
  <si>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</si>
  <si>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</si>
  <si>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</si>
  <si>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</si>
  <si>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</si>
  <si>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</si>
  <si>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</si>
  <si>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</si>
  <si>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</si>
  <si>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</si>
  <si>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</si>
  <si>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</si>
  <si>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</si>
  <si>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</si>
  <si>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</si>
  <si>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</si>
  <si>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</si>
  <si>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</si>
  <si>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</si>
  <si>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</si>
  <si>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</si>
  <si>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</si>
  <si>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</si>
  <si>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</si>
  <si>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</si>
  <si>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</si>
  <si>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</si>
  <si>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</si>
  <si>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</si>
  <si>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</si>
  <si>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</si>
  <si>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</si>
  <si>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</si>
  <si>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</si>
  <si>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</si>
  <si>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</si>
  <si>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</si>
  <si>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</si>
  <si>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</si>
  <si>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</si>
  <si>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</si>
  <si>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</si>
  <si>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</si>
  <si>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</si>
  <si>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</si>
  <si>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</si>
  <si>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</si>
  <si>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</si>
  <si>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</si>
  <si>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</si>
  <si>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</si>
  <si>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</si>
  <si>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</si>
  <si>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</si>
  <si>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</si>
  <si>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</si>
  <si>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</si>
  <si>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</si>
  <si>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</si>
  <si>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</si>
  <si>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</si>
  <si>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</si>
  <si>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</si>
  <si>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</si>
  <si>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</si>
  <si>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</si>
  <si>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</si>
  <si>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</si>
  <si>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</si>
  <si>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</si>
  <si>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</si>
  <si>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</si>
  <si>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</si>
  <si>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</si>
  <si>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</si>
  <si>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</si>
  <si>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</si>
  <si>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</si>
  <si>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</si>
  <si>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</si>
  <si>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</si>
  <si>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</si>
  <si>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</si>
  <si>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</si>
  <si>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</si>
  <si>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</si>
  <si>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</si>
  <si>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</si>
  <si>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</si>
  <si>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</si>
  <si>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</si>
  <si>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</si>
  <si>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</si>
  <si>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</si>
  <si>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</si>
  <si>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</si>
  <si>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</si>
  <si>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</si>
  <si>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</si>
  <si>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</si>
  <si>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</si>
  <si>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</si>
  <si>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</si>
  <si>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</si>
  <si>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</si>
  <si>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</si>
  <si>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</si>
  <si>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</si>
  <si>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</si>
  <si>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</si>
  <si>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</si>
  <si>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</si>
  <si>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</si>
  <si>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</si>
  <si>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</si>
  <si>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</si>
  <si>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</si>
  <si>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</si>
  <si>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</si>
  <si>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</si>
  <si>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</si>
  <si>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</si>
  <si>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</si>
  <si>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</si>
  <si>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</si>
  <si>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</si>
  <si>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</si>
  <si>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</si>
  <si>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</si>
  <si>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</si>
  <si>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</si>
  <si>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</si>
  <si>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</si>
  <si>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</si>
  <si>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</si>
  <si>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</si>
  <si>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</si>
  <si>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</si>
  <si>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</si>
  <si>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</si>
  <si>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</si>
  <si>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</si>
  <si>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</si>
  <si>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</si>
  <si>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</si>
  <si>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</si>
  <si>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</si>
  <si>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</si>
  <si>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</si>
  <si>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</si>
  <si>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</si>
  <si>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</si>
  <si>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</si>
  <si>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</si>
  <si>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</si>
  <si>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</si>
  <si>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</si>
  <si>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</si>
  <si>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</si>
  <si>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</si>
  <si>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</si>
  <si>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</si>
  <si>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</si>
  <si>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</si>
  <si>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</si>
  <si>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</si>
  <si>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</si>
  <si>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</si>
  <si>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</si>
  <si>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</si>
  <si>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</si>
  <si>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</si>
  <si>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</si>
  <si>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</si>
  <si>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</si>
  <si>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</si>
  <si>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</si>
  <si>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</si>
  <si>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</si>
  <si>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</si>
  <si>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</si>
  <si>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</si>
  <si>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</si>
  <si>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</si>
  <si>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</si>
  <si>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</si>
  <si>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</si>
  <si>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</si>
  <si>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</si>
  <si>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</si>
  <si>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</si>
  <si>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</si>
  <si>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</si>
  <si>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</si>
  <si>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</si>
  <si>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</si>
  <si>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</si>
  <si>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</si>
  <si>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</si>
  <si>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</si>
  <si>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</si>
  <si>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</si>
  <si>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</si>
  <si>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</si>
  <si>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</si>
  <si>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</si>
  <si>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</si>
  <si>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</si>
  <si>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</si>
  <si>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</si>
  <si>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</si>
  <si>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</si>
  <si>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</si>
  <si>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</si>
  <si>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</si>
  <si>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</si>
  <si>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</si>
  <si>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</si>
  <si>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</si>
  <si>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</si>
  <si>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</si>
  <si>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</si>
  <si>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</si>
  <si>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</si>
  <si>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</si>
  <si>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</si>
  <si>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</si>
  <si>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</si>
  <si>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</si>
  <si>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</si>
  <si>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</si>
  <si>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</si>
  <si>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</si>
  <si>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</si>
  <si>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</si>
  <si>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</si>
  <si>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</si>
  <si>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</si>
  <si>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</si>
  <si>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</si>
  <si>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</si>
  <si>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</si>
  <si>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</si>
  <si>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</si>
  <si>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</si>
  <si>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</si>
  <si>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</si>
  <si>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</si>
  <si>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</si>
  <si>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</si>
  <si>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</si>
  <si>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</si>
  <si>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</si>
  <si>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</si>
  <si>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</si>
  <si>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</si>
  <si>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</si>
  <si>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</si>
  <si>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</si>
  <si>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</si>
  <si>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</si>
  <si>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</si>
  <si>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</si>
  <si>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</si>
  <si>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</si>
  <si>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</si>
  <si>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</si>
  <si>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</si>
  <si>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</si>
  <si>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</si>
  <si>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</si>
  <si>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</si>
  <si>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</si>
  <si>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</si>
  <si>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</si>
  <si>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</si>
  <si>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</si>
  <si>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</si>
  <si>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</si>
  <si>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</si>
  <si>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</si>
  <si>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</si>
  <si>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</si>
  <si>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</si>
  <si>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</si>
  <si>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</si>
  <si>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</si>
  <si>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</si>
  <si>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</si>
  <si>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</si>
  <si>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</si>
  <si>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</si>
  <si>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</si>
  <si>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</si>
  <si>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</si>
  <si>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</si>
  <si>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</si>
  <si>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</si>
  <si>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</si>
  <si>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</si>
  <si>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</si>
  <si>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</si>
  <si>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</si>
  <si>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</si>
  <si>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</si>
  <si>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</si>
  <si>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</si>
  <si>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</si>
  <si>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</si>
  <si>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</si>
  <si>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</si>
  <si>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</si>
  <si>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</si>
  <si>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</si>
  <si>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</si>
  <si>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</si>
  <si>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</si>
  <si>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</si>
  <si>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</si>
  <si>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</si>
  <si>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</si>
  <si>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</si>
  <si>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</si>
  <si>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</si>
  <si>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</si>
  <si>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</si>
  <si>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</si>
  <si>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</si>
  <si>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</si>
  <si>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</si>
  <si>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</si>
  <si>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</si>
  <si>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</si>
  <si>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</si>
  <si>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</si>
  <si>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</si>
  <si>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</si>
  <si>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</si>
  <si>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</si>
  <si>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</si>
  <si>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</si>
  <si>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</si>
  <si>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</si>
  <si>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</si>
  <si>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</si>
  <si>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</si>
  <si>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</si>
  <si>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</si>
  <si>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</si>
  <si>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</si>
  <si>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</si>
  <si>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</si>
  <si>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</si>
  <si>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</si>
  <si>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</si>
  <si>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</si>
  <si>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</si>
  <si>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</si>
  <si>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</si>
  <si>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</si>
  <si>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</si>
  <si>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</si>
  <si>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</si>
  <si>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</si>
  <si>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</si>
  <si>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</si>
  <si>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</si>
  <si>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</si>
  <si>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</si>
  <si>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</si>
  <si>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</si>
  <si>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</si>
  <si>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</si>
  <si>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</si>
  <si>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</si>
  <si>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</si>
  <si>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</si>
  <si>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</si>
  <si>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</si>
  <si>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</si>
  <si>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</si>
  <si>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</si>
  <si>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</si>
  <si>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</si>
  <si>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</si>
  <si>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</si>
  <si>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</si>
  <si>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</si>
  <si>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</si>
  <si>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</si>
  <si>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</si>
  <si>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</si>
  <si>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</si>
  <si>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</si>
  <si>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</si>
  <si>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</si>
  <si>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</si>
  <si>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</si>
  <si>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</si>
  <si>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</si>
  <si>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</si>
  <si>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</si>
  <si>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</si>
  <si>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</si>
  <si>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</si>
  <si>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</si>
  <si>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</si>
  <si>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</si>
  <si>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</si>
  <si>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</si>
  <si>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</si>
  <si>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</si>
  <si>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</si>
  <si>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</si>
  <si>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</si>
  <si>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</si>
  <si>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</si>
  <si>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</si>
  <si>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</si>
  <si>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</si>
  <si>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</si>
  <si>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</si>
  <si>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</si>
  <si>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</si>
  <si>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</si>
  <si>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</si>
  <si>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</si>
  <si>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</si>
  <si>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</si>
  <si>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</si>
  <si>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</si>
  <si>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</si>
  <si>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</si>
  <si>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</si>
  <si>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</si>
  <si>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</si>
  <si>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</si>
  <si>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</si>
  <si>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</si>
  <si>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</si>
  <si>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</si>
  <si>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</si>
  <si>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</si>
  <si>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</si>
  <si>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</si>
  <si>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</si>
  <si>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</si>
  <si>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</si>
  <si>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</si>
  <si>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</si>
  <si>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</si>
  <si>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</si>
  <si>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</si>
  <si>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</si>
  <si>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</si>
  <si>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</si>
  <si>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</si>
  <si>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</si>
  <si>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</si>
  <si>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</si>
  <si>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</si>
  <si>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</si>
  <si>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</si>
  <si>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</si>
  <si>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</si>
  <si>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</si>
  <si>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</si>
  <si>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</si>
  <si>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</si>
  <si>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</si>
  <si>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</si>
  <si>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</si>
  <si>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</si>
  <si>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</si>
  <si>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</si>
  <si>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</si>
  <si>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</si>
  <si>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</si>
  <si>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</si>
  <si>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</si>
  <si>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</si>
  <si>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</si>
  <si>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</si>
  <si>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</si>
  <si>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</si>
  <si>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</si>
  <si>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</si>
  <si>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</si>
  <si>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</si>
  <si>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</si>
  <si>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</si>
  <si>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</si>
  <si>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</si>
  <si>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</si>
  <si>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</si>
  <si>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</si>
  <si>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</si>
  <si>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</si>
  <si>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</si>
  <si>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</si>
  <si>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</si>
  <si>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</si>
  <si>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</si>
  <si>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</si>
  <si>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</si>
  <si>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</si>
  <si>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</si>
  <si>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</si>
  <si>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</si>
  <si>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</si>
  <si>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</si>
  <si>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</si>
  <si>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</si>
  <si>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</si>
  <si>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</si>
  <si>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</si>
  <si>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</si>
  <si>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</si>
  <si>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</si>
  <si>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</si>
  <si>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</si>
  <si>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</si>
  <si>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</si>
  <si>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</si>
  <si>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</si>
  <si>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</si>
  <si>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</si>
  <si>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</si>
  <si>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</si>
  <si>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</si>
  <si>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</si>
  <si>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</si>
  <si>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</si>
  <si>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</si>
  <si>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</si>
  <si>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</si>
  <si>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</si>
  <si>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</si>
  <si>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</si>
  <si>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</si>
  <si>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</si>
  <si>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</si>
  <si>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</si>
  <si>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</si>
  <si>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</si>
  <si>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</si>
  <si>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</si>
  <si>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</si>
  <si>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</si>
  <si>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</si>
  <si>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</si>
  <si>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</si>
  <si>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</si>
  <si>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</si>
  <si>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</si>
  <si>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</si>
  <si>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</si>
  <si>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</si>
  <si>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</si>
  <si>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</si>
  <si>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</si>
  <si>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</si>
  <si>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</si>
  <si>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</si>
  <si>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</si>
  <si>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</si>
  <si>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</si>
  <si>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</si>
  <si>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</si>
  <si>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</si>
  <si>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</si>
  <si>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</si>
  <si>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</si>
  <si>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</si>
  <si>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</si>
  <si>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</si>
  <si>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</si>
  <si>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</si>
  <si>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</si>
  <si>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</si>
  <si>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</si>
  <si>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</si>
  <si>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</si>
  <si>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</si>
  <si>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</si>
  <si>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</si>
  <si>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</si>
  <si>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</si>
  <si>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</si>
  <si>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</si>
  <si>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</si>
  <si>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</si>
  <si>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</si>
  <si>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</si>
  <si>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</si>
  <si>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</si>
  <si>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</si>
  <si>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</si>
  <si>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</si>
  <si>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</si>
  <si>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</si>
  <si>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</si>
  <si>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</si>
  <si>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</si>
  <si>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</si>
  <si>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</si>
  <si>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</si>
  <si>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</si>
  <si>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</si>
  <si>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</si>
  <si>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</si>
  <si>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</si>
  <si>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</si>
  <si>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</si>
  <si>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</si>
  <si>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</si>
  <si>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</si>
  <si>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</si>
  <si>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</si>
  <si>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</si>
  <si>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</si>
  <si>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</si>
  <si>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</si>
  <si>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</si>
  <si>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</si>
  <si>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</si>
  <si>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</si>
  <si>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</si>
  <si>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</si>
  <si>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</si>
  <si>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</si>
  <si>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</si>
  <si>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</si>
  <si>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</si>
  <si>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</si>
  <si>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</si>
  <si>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</si>
  <si>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</si>
  <si>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</si>
  <si>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</si>
  <si>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</si>
  <si>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</si>
  <si>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</si>
  <si>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</si>
  <si>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</si>
  <si>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</si>
  <si>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</si>
  <si>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</si>
  <si>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</si>
  <si>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</si>
  <si>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</si>
  <si>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</si>
  <si>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</si>
  <si>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</si>
  <si>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</si>
  <si>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</si>
  <si>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</si>
  <si>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</si>
  <si>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</si>
  <si>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</si>
  <si>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</si>
  <si>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</si>
  <si>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</si>
  <si>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</si>
  <si>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</si>
  <si>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</si>
  <si>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</si>
  <si>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</si>
  <si>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</si>
  <si>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</si>
  <si>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</si>
  <si>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</si>
  <si>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</si>
  <si>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</si>
  <si>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</si>
  <si>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</si>
  <si>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</si>
  <si>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</si>
  <si>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</si>
  <si>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</si>
  <si>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</si>
  <si>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</si>
  <si>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</si>
  <si>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</si>
  <si>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</si>
  <si>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</si>
  <si>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</si>
  <si>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</si>
  <si>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</si>
  <si>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</si>
  <si>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</si>
  <si>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</si>
  <si>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</si>
  <si>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</si>
  <si>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</si>
  <si>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</si>
  <si>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</si>
  <si>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</si>
  <si>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</si>
  <si>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</si>
  <si>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</si>
  <si>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</si>
  <si>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</si>
  <si>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</si>
  <si>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</si>
  <si>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</si>
  <si>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</si>
  <si>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</si>
  <si>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</si>
  <si>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</si>
  <si>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</si>
  <si>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</si>
  <si>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</si>
  <si>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</si>
  <si>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</si>
  <si>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</si>
  <si>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</si>
  <si>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</si>
  <si>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</si>
  <si>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</si>
  <si>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</si>
  <si>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</si>
  <si>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</si>
  <si>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</si>
  <si>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</si>
  <si>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</si>
  <si>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</si>
  <si>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</si>
  <si>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</si>
  <si>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</si>
  <si>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</si>
  <si>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</si>
  <si>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</si>
  <si>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</si>
  <si>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</si>
  <si>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</si>
  <si>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</si>
  <si>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</si>
  <si>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</si>
  <si>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</si>
  <si>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</si>
  <si>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</si>
  <si>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</si>
  <si>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</si>
  <si>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</si>
  <si>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</si>
  <si>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</si>
  <si>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</si>
  <si>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</si>
  <si>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</si>
  <si>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</si>
  <si>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</si>
  <si>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</si>
  <si>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</si>
  <si>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</si>
  <si>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</si>
  <si>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</si>
  <si>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</si>
  <si>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</si>
  <si>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</si>
  <si>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</si>
  <si>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</si>
  <si>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</si>
  <si>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</si>
  <si>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</si>
  <si>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</si>
  <si>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</si>
  <si>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</si>
  <si>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</si>
  <si>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</si>
  <si>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</si>
  <si>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</si>
  <si>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</si>
  <si>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</si>
  <si>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</si>
  <si>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</si>
  <si>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</si>
  <si>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</si>
  <si>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</si>
  <si>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</si>
  <si>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</si>
  <si>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</si>
  <si>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</si>
  <si>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</si>
  <si>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</si>
  <si>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</si>
  <si>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</si>
  <si>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</si>
  <si>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</si>
  <si>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</si>
  <si>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</si>
  <si>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</si>
  <si>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</si>
  <si>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</si>
  <si>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</si>
  <si>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</si>
  <si>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</si>
  <si>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</si>
  <si>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</si>
  <si>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</si>
  <si>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</si>
  <si>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</si>
  <si>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</si>
  <si>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</si>
  <si>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</si>
  <si>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</si>
  <si>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</si>
  <si>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</si>
  <si>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</si>
  <si>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</si>
  <si>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</si>
  <si>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</si>
  <si>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</si>
  <si>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</si>
  <si>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</si>
  <si>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</si>
  <si>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</si>
  <si>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</si>
  <si>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</si>
  <si>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</si>
  <si>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</si>
  <si>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</si>
  <si>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</si>
  <si>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</si>
  <si>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</si>
  <si>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</si>
  <si>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</si>
  <si>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</si>
  <si>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</si>
  <si>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</si>
  <si>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</si>
  <si>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</si>
  <si>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</si>
  <si>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</si>
  <si>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</si>
  <si>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</si>
  <si>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</si>
  <si>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</si>
  <si>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</si>
  <si>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</si>
  <si>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</si>
  <si>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</si>
  <si>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</si>
  <si>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</si>
  <si>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</si>
  <si>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</si>
  <si>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</si>
  <si>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</si>
  <si>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</si>
  <si>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</si>
  <si>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</si>
  <si>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</si>
  <si>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</si>
  <si>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</si>
  <si>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</si>
  <si>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</si>
  <si>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</si>
  <si>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</si>
  <si>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</si>
  <si>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</si>
  <si>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</si>
  <si>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</si>
  <si>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</si>
  <si>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</si>
  <si>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</si>
  <si>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</si>
  <si>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</si>
  <si>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</si>
  <si>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</si>
  <si>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</si>
  <si>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</si>
  <si>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</si>
  <si>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</si>
  <si>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</si>
  <si>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</si>
  <si>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</si>
  <si>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</si>
  <si>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</si>
  <si>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</si>
  <si>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</si>
  <si>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</si>
  <si>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</si>
  <si>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</si>
  <si>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</si>
  <si>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</si>
  <si>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</si>
  <si>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</si>
  <si>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</si>
  <si>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</si>
  <si>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</si>
  <si>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</si>
  <si>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</si>
  <si>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</si>
  <si>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</si>
  <si>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</si>
  <si>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</si>
  <si>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</si>
  <si>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</si>
  <si>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</si>
  <si>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</si>
  <si>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</si>
  <si>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</si>
  <si>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</si>
  <si>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</si>
  <si>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</si>
  <si>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</si>
  <si>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</si>
  <si>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</si>
  <si>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</si>
  <si>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</si>
  <si>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</si>
  <si>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</si>
  <si>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</si>
  <si>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</si>
  <si>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</si>
  <si>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</si>
  <si>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</si>
  <si>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</si>
  <si>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</si>
  <si>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</si>
  <si>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</si>
  <si>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</si>
  <si>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</si>
  <si>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</si>
  <si>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</si>
  <si>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</si>
  <si>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</si>
  <si>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</si>
  <si>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</si>
  <si>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</si>
  <si>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</si>
  <si>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</si>
  <si>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</si>
  <si>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</si>
  <si>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</si>
  <si>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</si>
  <si>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</si>
  <si>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</si>
  <si>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</si>
  <si>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</si>
  <si>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</si>
  <si>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</si>
  <si>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</si>
  <si>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</si>
  <si>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</si>
  <si>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</si>
  <si>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</si>
  <si>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</si>
  <si>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</si>
  <si>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</si>
  <si>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</si>
  <si>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</si>
  <si>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</si>
  <si>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</si>
  <si>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</si>
  <si>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</si>
  <si>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</si>
  <si>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</si>
  <si>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</si>
  <si>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</si>
  <si>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</si>
  <si>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</si>
  <si>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</si>
  <si>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</si>
  <si>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</si>
  <si>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</si>
  <si>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</si>
  <si>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</si>
  <si>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</si>
  <si>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</si>
  <si>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</si>
  <si>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</si>
  <si>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</si>
  <si>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</si>
  <si>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</si>
  <si>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</si>
  <si>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</si>
  <si>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</si>
  <si>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</si>
  <si>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</si>
  <si>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</si>
  <si>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</si>
  <si>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</si>
  <si>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</si>
  <si>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</si>
  <si>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</si>
  <si>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</si>
  <si>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</si>
  <si>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</si>
  <si>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</si>
  <si>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</si>
  <si>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</si>
  <si>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</si>
  <si>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</si>
  <si>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</si>
  <si>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</si>
  <si>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</si>
  <si>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</si>
  <si>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</si>
  <si>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</si>
  <si>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</si>
  <si>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</si>
  <si>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</si>
  <si>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</si>
  <si>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</si>
  <si>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</si>
  <si>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</si>
  <si>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</si>
  <si>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</si>
  <si>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</si>
  <si>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</si>
  <si>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</si>
  <si>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</si>
  <si>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</si>
  <si>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</si>
  <si>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</si>
  <si>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</si>
  <si>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</si>
  <si>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</si>
  <si>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</si>
  <si>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</si>
  <si>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</si>
  <si>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</si>
  <si>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</si>
  <si>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</si>
  <si>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</si>
  <si>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</si>
  <si>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</si>
  <si>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</si>
  <si>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</si>
  <si>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</si>
  <si>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</si>
  <si>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</si>
  <si>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</si>
  <si>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</si>
  <si>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</si>
  <si>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</si>
  <si>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</si>
  <si>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</si>
  <si>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</si>
  <si>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</si>
  <si>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</si>
  <si>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</si>
  <si>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</si>
  <si>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</si>
  <si>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</si>
  <si>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</si>
  <si>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</si>
  <si>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</si>
  <si>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</si>
  <si>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</si>
  <si>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</si>
  <si>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</si>
  <si>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</si>
  <si>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</si>
  <si>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</si>
  <si>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</si>
  <si>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</si>
  <si>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</si>
  <si>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</si>
  <si>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</si>
  <si>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</si>
  <si>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</si>
  <si>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</si>
  <si>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</si>
  <si>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</si>
  <si>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</si>
  <si>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</si>
  <si>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</si>
  <si>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</si>
  <si>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</si>
  <si>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</si>
  <si>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</si>
  <si>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</si>
  <si>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</si>
  <si>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</si>
  <si>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</si>
  <si>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</si>
  <si>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</si>
  <si>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</si>
  <si>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</si>
  <si>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</si>
  <si>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</si>
  <si>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</si>
  <si>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</si>
  <si>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</si>
  <si>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</si>
  <si>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</si>
  <si>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</si>
  <si>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</si>
  <si>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</si>
  <si>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</si>
  <si>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</si>
  <si>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</si>
  <si>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</si>
  <si>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</si>
  <si>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</si>
  <si>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</si>
  <si>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</si>
  <si>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</si>
  <si>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</si>
  <si>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</si>
  <si>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</si>
  <si>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</si>
  <si>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</si>
  <si>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</si>
  <si>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</si>
  <si>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</si>
  <si>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</si>
  <si>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</si>
  <si>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</si>
  <si>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</si>
  <si>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</si>
  <si>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</si>
  <si>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</si>
  <si>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</si>
  <si>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</si>
  <si>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</si>
  <si>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</si>
  <si>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</si>
  <si>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</si>
  <si>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</si>
  <si>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</si>
  <si>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</si>
  <si>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</si>
  <si>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</si>
  <si>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</si>
  <si>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</si>
  <si>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</si>
  <si>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</si>
  <si>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</si>
  <si>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</si>
  <si>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</si>
  <si>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</si>
  <si>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</si>
  <si>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</si>
  <si>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</si>
  <si>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</si>
  <si>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</si>
  <si>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</si>
  <si>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</si>
  <si>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</si>
  <si>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</si>
  <si>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</si>
  <si>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</si>
  <si>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</si>
  <si>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</si>
  <si>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</si>
  <si>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</si>
  <si>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</si>
  <si>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</si>
  <si>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</si>
  <si>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</si>
  <si>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</si>
  <si>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</si>
  <si>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</si>
  <si>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</si>
  <si>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</si>
  <si>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</si>
  <si>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</si>
  <si>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</si>
  <si>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</si>
  <si>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</si>
  <si>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</si>
  <si>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</si>
  <si>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</si>
  <si>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</si>
  <si>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</si>
  <si>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</si>
  <si>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</si>
  <si>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</si>
  <si>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</si>
  <si>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</si>
  <si>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</si>
  <si>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</si>
  <si>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</si>
  <si>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</si>
  <si>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</si>
  <si>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</si>
  <si>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</si>
  <si>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</si>
  <si>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</si>
  <si>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</si>
  <si>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</si>
  <si>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</si>
  <si>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</si>
  <si>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</si>
  <si>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</si>
  <si>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</si>
  <si>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</si>
  <si>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</si>
  <si>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</si>
  <si>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</si>
  <si>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</si>
  <si>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</si>
  <si>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</si>
  <si>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</si>
  <si>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</si>
  <si>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</si>
  <si>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</si>
  <si>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</si>
  <si>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</si>
  <si>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</si>
  <si>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</si>
  <si>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</si>
  <si>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</si>
  <si>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</si>
  <si>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</si>
  <si>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</si>
  <si>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</si>
  <si>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</si>
  <si>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</si>
  <si>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</si>
  <si>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</si>
  <si>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</si>
  <si>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</si>
  <si>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</si>
  <si>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</si>
  <si>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</si>
  <si>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</si>
  <si>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</si>
  <si>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</si>
  <si>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</si>
  <si>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</si>
  <si>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</si>
  <si>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</si>
  <si>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</si>
  <si>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</si>
  <si>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</si>
  <si>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</si>
  <si>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</si>
  <si>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</si>
  <si>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</si>
  <si>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</si>
  <si>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</si>
  <si>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</si>
  <si>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</si>
  <si>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</si>
  <si>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</si>
  <si>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</si>
  <si>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</si>
  <si>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</si>
  <si>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</si>
  <si>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</si>
  <si>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</si>
  <si>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</si>
  <si>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</si>
  <si>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</si>
  <si>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</si>
  <si>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</si>
  <si>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</si>
  <si>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</si>
  <si>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</si>
  <si>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</si>
  <si>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</si>
  <si>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</si>
  <si>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</si>
  <si>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</si>
  <si>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</si>
  <si>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</si>
  <si>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</si>
  <si>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</si>
  <si>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</si>
  <si>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</si>
  <si>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</si>
  <si>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</si>
  <si>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</si>
  <si>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</si>
  <si>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</si>
  <si>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</si>
  <si>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</si>
  <si>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</si>
  <si>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</si>
  <si>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</si>
  <si>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</si>
  <si>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</si>
  <si>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</si>
  <si>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</si>
  <si>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</si>
  <si>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</si>
  <si>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</si>
  <si>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</si>
  <si>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</si>
  <si>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</si>
  <si>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</si>
  <si>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</si>
  <si>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</si>
  <si>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</si>
  <si>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</si>
  <si>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</si>
  <si>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</si>
  <si>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</si>
  <si>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</si>
  <si>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</si>
  <si>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</si>
  <si>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</si>
  <si>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</si>
  <si>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</si>
  <si>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</si>
  <si>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</si>
  <si>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</si>
  <si>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</si>
  <si>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</si>
  <si>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</si>
  <si>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</si>
  <si>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</si>
  <si>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</si>
  <si>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</si>
  <si>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</si>
  <si>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</si>
  <si>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</si>
  <si>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</si>
  <si>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</si>
  <si>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</si>
  <si>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</si>
  <si>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</si>
  <si>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</si>
  <si>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</si>
  <si>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</si>
  <si>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</si>
  <si>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</si>
  <si>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</si>
  <si>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</si>
  <si>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</si>
  <si>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</si>
  <si>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</si>
  <si>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</si>
  <si>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</si>
  <si>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</si>
  <si>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</si>
  <si>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</si>
  <si>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</si>
  <si>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</si>
  <si>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</si>
  <si>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</si>
  <si>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</si>
  <si>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</si>
  <si>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</si>
  <si>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</si>
  <si>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</si>
  <si>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</si>
  <si>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</si>
  <si>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</si>
  <si>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</si>
  <si>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</si>
  <si>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</si>
  <si>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</si>
  <si>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</si>
  <si>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</si>
  <si>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</si>
  <si>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</si>
  <si>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</si>
  <si>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</si>
  <si>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</si>
  <si>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</si>
  <si>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</si>
  <si>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</si>
  <si>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</si>
  <si>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</si>
  <si>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</si>
  <si>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</si>
  <si>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</si>
  <si>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</si>
  <si>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</si>
  <si>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</si>
  <si>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</si>
  <si>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</si>
  <si>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</si>
  <si>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</si>
  <si>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</si>
  <si>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</si>
  <si>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</si>
  <si>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</si>
  <si>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</si>
  <si>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</si>
  <si>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</si>
  <si>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</si>
  <si>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</si>
  <si>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</si>
  <si>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</si>
  <si>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</si>
  <si>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</si>
  <si>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</si>
  <si>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</si>
  <si>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</si>
  <si>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</si>
  <si>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</si>
  <si>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</si>
  <si>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</si>
  <si>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</si>
  <si>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</si>
  <si>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</si>
  <si>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</si>
  <si>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</si>
  <si>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</si>
  <si>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</si>
  <si>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</si>
  <si>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</si>
  <si>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</si>
  <si>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</si>
  <si>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</si>
  <si>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</si>
  <si>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</si>
  <si>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</si>
  <si>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</si>
  <si>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</si>
  <si>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</si>
  <si>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</si>
  <si>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</si>
  <si>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</si>
  <si>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</si>
  <si>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</si>
  <si>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</si>
  <si>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</si>
  <si>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</si>
  <si>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</si>
  <si>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</si>
  <si>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</si>
  <si>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</si>
  <si>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</si>
  <si>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</si>
  <si>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</si>
  <si>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</si>
  <si>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</si>
  <si>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</si>
  <si>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</si>
  <si>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</si>
  <si>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</si>
  <si>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</si>
  <si>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</si>
  <si>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</si>
  <si>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</si>
  <si>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</si>
  <si>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</si>
  <si>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</si>
  <si>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</si>
  <si>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</si>
  <si>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</si>
  <si>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</si>
  <si>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</si>
  <si>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</si>
  <si>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</si>
  <si>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</si>
  <si>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</si>
  <si>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</si>
  <si>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</si>
  <si>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</si>
  <si>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</si>
  <si>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</si>
  <si>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</si>
  <si>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</si>
  <si>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</si>
  <si>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</si>
  <si>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</si>
  <si>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</si>
  <si>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</si>
  <si>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</si>
  <si>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</si>
  <si>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</si>
  <si>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</si>
  <si>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</si>
  <si>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</si>
  <si>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</si>
  <si>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</si>
  <si>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</si>
  <si>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</si>
  <si>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</si>
  <si>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</si>
  <si>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</si>
  <si>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</si>
  <si>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</si>
  <si>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</si>
  <si>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</si>
  <si>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</si>
  <si>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</si>
  <si>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</si>
  <si>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</si>
  <si>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</si>
  <si>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</si>
  <si>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</si>
  <si>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</si>
  <si>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</si>
  <si>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</si>
  <si>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</si>
  <si>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</si>
  <si>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</si>
  <si>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</si>
  <si>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</si>
  <si>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</si>
  <si>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</si>
  <si>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</si>
  <si>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</si>
  <si>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</si>
  <si>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</si>
  <si>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</si>
  <si>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</si>
  <si>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</si>
  <si>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</si>
  <si>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</si>
  <si>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</si>
  <si>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</si>
  <si>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</si>
  <si>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</si>
  <si>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</si>
  <si>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</si>
  <si>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</si>
  <si>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</si>
  <si>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</si>
  <si>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</si>
  <si>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</si>
  <si>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</si>
  <si>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</si>
  <si>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</si>
  <si>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</si>
  <si>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</si>
  <si>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</si>
  <si>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</si>
  <si>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</si>
  <si>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</si>
  <si>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</si>
  <si>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</si>
  <si>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</si>
  <si>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</si>
  <si>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</si>
  <si>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</si>
  <si>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</si>
  <si>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</si>
  <si>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</si>
  <si>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</si>
  <si>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</si>
  <si>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</si>
  <si>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</si>
  <si>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</si>
  <si>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</si>
  <si>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</si>
  <si>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</si>
  <si>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</si>
  <si>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</si>
  <si>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</si>
  <si>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</si>
  <si>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</si>
  <si>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</si>
  <si>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</si>
  <si>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</si>
  <si>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</si>
  <si>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</si>
  <si>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</si>
  <si>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</si>
  <si>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</si>
  <si>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</si>
  <si>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</si>
  <si>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</si>
  <si>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</si>
  <si>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</si>
  <si>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</si>
  <si>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</si>
  <si>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</si>
  <si>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</si>
  <si>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</si>
  <si>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</si>
  <si>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</si>
  <si>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</si>
  <si>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</si>
  <si>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</si>
  <si>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</si>
  <si>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</si>
  <si>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</si>
  <si>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</si>
  <si>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</si>
  <si>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</si>
  <si>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</si>
  <si>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</si>
  <si>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</si>
  <si>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</si>
  <si>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</si>
  <si>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</si>
  <si>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</si>
  <si>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</si>
  <si>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</si>
  <si>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</si>
  <si>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</si>
  <si>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</si>
  <si>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</si>
  <si>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</si>
  <si>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</si>
  <si>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</si>
  <si>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</si>
  <si>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</si>
  <si>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</si>
  <si>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</si>
  <si>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</si>
  <si>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</si>
  <si>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</si>
  <si>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</si>
  <si>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</si>
  <si>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</si>
  <si>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</si>
  <si>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</si>
  <si>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</si>
  <si>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</si>
  <si>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</si>
  <si>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</si>
  <si>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</si>
  <si>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</si>
  <si>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</si>
  <si>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</si>
  <si>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</si>
  <si>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</si>
  <si>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</si>
  <si>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</si>
  <si>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</si>
  <si>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</si>
  <si>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</si>
  <si>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</si>
  <si>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</si>
  <si>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</si>
  <si>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</si>
  <si>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</si>
  <si>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</si>
  <si>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</si>
  <si>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</si>
  <si>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</si>
  <si>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</si>
  <si>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</si>
  <si>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</si>
  <si>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</si>
  <si>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</si>
  <si>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</si>
  <si>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</si>
  <si>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</si>
  <si>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</si>
  <si>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</si>
  <si>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</si>
  <si>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</si>
  <si>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</si>
  <si>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</si>
  <si>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</si>
  <si>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</si>
  <si>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</si>
  <si>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</si>
  <si>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</si>
  <si>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</si>
  <si>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</si>
  <si>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</si>
  <si>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</si>
  <si>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</si>
  <si>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</si>
  <si>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</si>
  <si>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</si>
  <si>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</si>
  <si>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</si>
  <si>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</si>
  <si>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</si>
  <si>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</si>
  <si>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</si>
  <si>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</si>
  <si>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</si>
  <si>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</si>
  <si>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</si>
  <si>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</si>
  <si>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</si>
  <si>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</si>
  <si>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</si>
  <si>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</si>
  <si>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</si>
  <si>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</si>
  <si>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</si>
  <si>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</si>
  <si>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</si>
  <si>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</si>
  <si>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</si>
  <si>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</si>
  <si>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</si>
  <si>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</si>
  <si>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</si>
  <si>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</si>
  <si>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</si>
  <si>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</si>
  <si>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</si>
  <si>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</si>
  <si>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</si>
  <si>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</si>
  <si>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</si>
  <si>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</si>
  <si>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</si>
  <si>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</si>
  <si>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</si>
  <si>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</si>
  <si>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</si>
  <si>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</si>
  <si>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</si>
  <si>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</si>
  <si>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</si>
  <si>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</si>
  <si>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</si>
  <si>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</si>
  <si>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</si>
  <si>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</si>
  <si>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</si>
  <si>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</si>
  <si>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</si>
  <si>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</si>
  <si>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</si>
  <si>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</si>
  <si>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</si>
  <si>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</si>
  <si>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</si>
  <si>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</si>
  <si>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</si>
  <si>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</si>
  <si>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</si>
  <si>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</si>
  <si>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</si>
  <si>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</si>
  <si>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</si>
  <si>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</si>
  <si>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</si>
  <si>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</si>
  <si>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</si>
  <si>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</si>
  <si>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</si>
  <si>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</si>
  <si>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</si>
  <si>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</si>
  <si>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</si>
  <si>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</si>
  <si>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</si>
  <si>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</si>
  <si>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</si>
  <si>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</si>
  <si>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</si>
  <si>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</si>
  <si>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</si>
  <si>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</si>
  <si>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</si>
  <si>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</si>
  <si>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</si>
  <si>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</si>
  <si>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</si>
  <si>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</si>
  <si>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</si>
  <si>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</si>
  <si>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</si>
  <si>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</si>
  <si>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</si>
  <si>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</si>
  <si>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</si>
  <si>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</si>
  <si>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</si>
  <si>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</si>
  <si>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</si>
  <si>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</si>
  <si>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</si>
  <si>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</si>
  <si>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</si>
  <si>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</si>
  <si>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</si>
  <si>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</si>
  <si>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</si>
  <si>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</si>
  <si>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</si>
  <si>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</si>
  <si>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</si>
  <si>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</si>
  <si>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</si>
  <si>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</si>
  <si>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</si>
  <si>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</si>
  <si>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</si>
  <si>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</si>
  <si>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</si>
  <si>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</si>
  <si>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</si>
  <si>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</si>
  <si>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</si>
  <si>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</si>
  <si>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</si>
  <si>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</si>
  <si>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</si>
  <si>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</si>
  <si>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</si>
  <si>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</si>
  <si>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</si>
  <si>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</si>
  <si>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</si>
  <si>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</si>
  <si>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</si>
  <si>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</si>
  <si>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</si>
  <si>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</si>
  <si>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</si>
  <si>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</si>
  <si>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</si>
  <si>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</si>
  <si>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</si>
  <si>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</si>
  <si>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</si>
  <si>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</si>
  <si>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</si>
  <si>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</si>
  <si>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</si>
  <si>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</si>
  <si>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</si>
  <si>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</si>
  <si>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</si>
  <si>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</si>
  <si>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</si>
  <si>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</si>
  <si>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</si>
  <si>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</si>
  <si>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</si>
  <si>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</si>
  <si>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</si>
  <si>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</si>
  <si>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</si>
  <si>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</si>
  <si>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</si>
  <si>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</si>
  <si>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</si>
  <si>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</si>
  <si>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</si>
  <si>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</si>
  <si>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</si>
  <si>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</si>
  <si>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</si>
  <si>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</si>
  <si>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</si>
  <si>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</si>
  <si>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</si>
  <si>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</si>
  <si>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</si>
  <si>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</si>
  <si>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</si>
  <si>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</si>
  <si>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</si>
  <si>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</si>
  <si>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</si>
  <si>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</si>
  <si>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</si>
  <si>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</si>
  <si>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</si>
  <si>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</si>
  <si>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</si>
  <si>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</si>
  <si>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</si>
  <si>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</si>
  <si>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</si>
  <si>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</si>
  <si>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</si>
  <si>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</si>
  <si>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</si>
  <si>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</si>
  <si>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</si>
  <si>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</si>
  <si>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</si>
  <si>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</si>
  <si>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</si>
  <si>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</si>
  <si>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</si>
  <si>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</si>
  <si>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</si>
  <si>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</si>
  <si>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</si>
  <si>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</si>
  <si>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</si>
  <si>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</si>
  <si>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</si>
  <si>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</si>
  <si>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</si>
  <si>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</si>
  <si>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</si>
  <si>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</si>
  <si>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</si>
  <si>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</si>
  <si>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</si>
  <si>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</si>
  <si>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</si>
  <si>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</si>
  <si>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</si>
  <si>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</si>
  <si>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</si>
  <si>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</si>
  <si>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</si>
  <si>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</si>
  <si>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</si>
  <si>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</si>
  <si>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</si>
  <si>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</si>
  <si>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</si>
  <si>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</si>
  <si>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</si>
  <si>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</si>
  <si>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</si>
  <si>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</si>
  <si>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</si>
  <si>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</si>
  <si>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</si>
  <si>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</si>
  <si>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</si>
  <si>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</si>
  <si>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</si>
  <si>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</si>
  <si>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</si>
  <si>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</si>
  <si>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</si>
  <si>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</si>
  <si>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</si>
  <si>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</si>
  <si>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</si>
  <si>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</si>
  <si>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</si>
  <si>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</si>
  <si>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</si>
  <si>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</si>
  <si>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</si>
  <si>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</si>
  <si>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</si>
  <si>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</si>
  <si>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</si>
  <si>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</si>
  <si>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</si>
  <si>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</si>
  <si>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</si>
  <si>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</si>
  <si>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</si>
  <si>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</si>
  <si>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</si>
  <si>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</si>
  <si>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</si>
  <si>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</si>
  <si>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</si>
  <si>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</si>
  <si>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</si>
  <si>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</si>
  <si>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</si>
  <si>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</si>
  <si>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</si>
  <si>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</si>
  <si>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</si>
  <si>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</si>
  <si>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</si>
  <si>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</si>
  <si>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</si>
  <si>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</si>
  <si>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</si>
  <si>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</si>
  <si>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</si>
  <si>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</si>
  <si>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</si>
  <si>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</si>
  <si>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</si>
  <si>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</si>
  <si>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</si>
  <si>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</si>
  <si>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</si>
  <si>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</si>
  <si>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</si>
  <si>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</si>
  <si>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</si>
  <si>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</si>
  <si>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</si>
  <si>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</si>
  <si>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</si>
  <si>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</si>
  <si>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</si>
  <si>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</si>
  <si>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</si>
  <si>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</si>
  <si>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</si>
  <si>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</si>
  <si>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</si>
  <si>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</si>
  <si>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</si>
  <si>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</si>
  <si>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</si>
  <si>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</si>
  <si>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</si>
  <si>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</si>
  <si>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</si>
  <si>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</si>
  <si>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</si>
  <si>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</si>
  <si>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</si>
  <si>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</si>
  <si>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</si>
  <si>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</si>
  <si>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</si>
  <si>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</si>
  <si>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</si>
  <si>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</si>
  <si>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</si>
  <si>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</si>
  <si>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</si>
  <si>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</si>
  <si>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</si>
  <si>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</si>
  <si>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</si>
  <si>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</si>
  <si>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</si>
  <si>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</si>
  <si>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</si>
  <si>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</si>
  <si>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</si>
  <si>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</si>
  <si>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</si>
  <si>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</si>
  <si>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</si>
  <si>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</si>
  <si>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</si>
  <si>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</si>
  <si>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</si>
  <si>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</si>
  <si>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</si>
  <si>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</si>
  <si>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</si>
  <si>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</si>
  <si>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</si>
  <si>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</si>
  <si>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</si>
  <si>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</si>
  <si>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</si>
  <si>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</si>
  <si>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</si>
  <si>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</si>
  <si>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</si>
  <si>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</si>
  <si>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</si>
  <si>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</si>
  <si>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</si>
  <si>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</si>
  <si>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</si>
  <si>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</si>
  <si>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</si>
  <si>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</si>
  <si>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</si>
  <si>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</si>
  <si>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</si>
  <si>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</si>
  <si>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</si>
  <si>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</si>
  <si>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</si>
  <si>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</si>
  <si>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</si>
  <si>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</si>
  <si>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</si>
  <si>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</si>
  <si>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</si>
  <si>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</si>
  <si>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</si>
  <si>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</si>
  <si>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</si>
  <si>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</si>
  <si>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</si>
  <si>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</si>
  <si>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</si>
  <si>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</si>
  <si>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</si>
  <si>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</si>
  <si>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</si>
  <si>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</si>
  <si>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</si>
  <si>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</si>
  <si>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</si>
  <si>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</si>
  <si>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</si>
  <si>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</si>
  <si>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</si>
  <si>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</si>
  <si>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</si>
  <si>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</si>
  <si>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</si>
  <si>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</si>
  <si>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</si>
  <si>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</si>
  <si>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</si>
  <si>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</si>
  <si>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</si>
  <si>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</si>
  <si>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</si>
  <si>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</si>
  <si>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</si>
  <si>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</si>
  <si>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</si>
  <si>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</si>
  <si>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</si>
  <si>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</si>
  <si>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</si>
  <si>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</si>
  <si>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</si>
  <si>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</si>
  <si>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</si>
  <si>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</si>
  <si>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</si>
  <si>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</si>
  <si>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</si>
  <si>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</si>
  <si>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</si>
  <si>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</si>
  <si>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</si>
  <si>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</si>
  <si>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</si>
  <si>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</si>
  <si>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</si>
  <si>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</si>
  <si>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</si>
  <si>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</si>
  <si>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</si>
  <si>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</si>
  <si>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</si>
  <si>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</si>
  <si>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</si>
  <si>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</si>
  <si>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</si>
  <si>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</si>
  <si>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</si>
  <si>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</si>
  <si>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</si>
  <si>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</si>
  <si>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</si>
  <si>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</si>
  <si>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</si>
  <si>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</si>
  <si>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</si>
  <si>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</si>
  <si>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</si>
  <si>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</si>
  <si>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</si>
  <si>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</si>
  <si>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</si>
  <si>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</si>
  <si>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</si>
  <si>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</si>
  <si>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</si>
  <si>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</si>
  <si>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</si>
  <si>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</si>
  <si>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</si>
  <si>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</si>
  <si>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</si>
  <si>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</si>
  <si>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</si>
  <si>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</si>
  <si>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</si>
  <si>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</si>
  <si>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</si>
  <si>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</si>
  <si>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</si>
  <si>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</si>
  <si>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</si>
  <si>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</si>
  <si>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</si>
  <si>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</si>
  <si>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</si>
  <si>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</si>
  <si>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</si>
  <si>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</si>
  <si>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</si>
  <si>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</si>
  <si>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</si>
  <si>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</si>
  <si>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</si>
  <si>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</si>
  <si>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</si>
  <si>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</si>
  <si>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</si>
  <si>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</si>
  <si>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</si>
  <si>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</si>
  <si>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</si>
  <si>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</si>
  <si>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</si>
  <si>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</si>
  <si>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</si>
  <si>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</si>
  <si>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</si>
  <si>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</si>
  <si>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</si>
  <si>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</si>
  <si>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</si>
  <si>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</si>
  <si>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</si>
  <si>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</si>
  <si>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</si>
  <si>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</si>
  <si>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</si>
  <si>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</si>
  <si>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</si>
  <si>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</si>
  <si>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</si>
  <si>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</si>
  <si>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</si>
  <si>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</si>
  <si>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</si>
  <si>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</si>
  <si>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</si>
  <si>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</si>
  <si>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</si>
  <si>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</si>
  <si>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</si>
  <si>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</si>
  <si>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</si>
  <si>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</si>
  <si>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</si>
  <si>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</si>
  <si>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</si>
  <si>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</si>
  <si>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</si>
  <si>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</si>
  <si>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</si>
  <si>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</si>
  <si>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</si>
  <si>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</si>
  <si>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</si>
  <si>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</si>
  <si>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</si>
  <si>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</si>
  <si>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</si>
  <si>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</si>
  <si>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</si>
  <si>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</si>
  <si>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</si>
  <si>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</si>
  <si>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</si>
  <si>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</si>
  <si>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</si>
  <si>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</si>
  <si>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</si>
  <si>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</si>
  <si>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</si>
  <si>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</si>
  <si>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</si>
  <si>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</si>
  <si>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</si>
  <si>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</si>
  <si>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</si>
  <si>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</si>
  <si>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</si>
  <si>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</si>
  <si>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</si>
  <si>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</si>
  <si>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</si>
  <si>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</si>
  <si>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</si>
  <si>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</si>
  <si>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</si>
  <si>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</si>
  <si>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</si>
  <si>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</si>
  <si>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</si>
  <si>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</si>
  <si>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</si>
  <si>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</si>
  <si>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</si>
  <si>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</si>
  <si>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</si>
  <si>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</si>
  <si>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</si>
  <si>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</si>
  <si>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</si>
  <si>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</si>
  <si>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</si>
  <si>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</si>
  <si>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</si>
  <si>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</si>
  <si>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</si>
  <si>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</si>
  <si>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</si>
  <si>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</si>
  <si>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</si>
  <si>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</si>
  <si>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</si>
  <si>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</si>
  <si>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</si>
  <si>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</si>
  <si>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</si>
  <si>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</si>
  <si>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</si>
  <si>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</si>
  <si>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</si>
  <si>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</si>
  <si>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</si>
  <si>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</si>
  <si>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</si>
  <si>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</si>
  <si>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</si>
  <si>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</si>
  <si>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</si>
  <si>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</si>
  <si>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</si>
  <si>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</si>
  <si>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</si>
  <si>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</si>
  <si>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</si>
  <si>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</si>
  <si>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</si>
  <si>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</si>
  <si>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</si>
  <si>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</si>
  <si>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</si>
  <si>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</si>
  <si>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</si>
  <si>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</si>
  <si>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</si>
  <si>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</si>
  <si>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</si>
  <si>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</si>
  <si>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</si>
  <si>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</si>
  <si>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</si>
  <si>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</si>
  <si>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</si>
  <si>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</si>
  <si>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</si>
  <si>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</si>
  <si>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</si>
  <si>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</si>
  <si>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</si>
  <si>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</si>
  <si>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</si>
  <si>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</si>
  <si>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</si>
  <si>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</si>
  <si>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</si>
  <si>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</si>
  <si>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</si>
  <si>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</si>
  <si>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</si>
  <si>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</si>
  <si>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</si>
  <si>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</si>
  <si>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</si>
  <si>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</si>
  <si>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</si>
  <si>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</si>
  <si>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</si>
  <si>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</si>
  <si>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</si>
  <si>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</si>
  <si>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</si>
  <si>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</si>
  <si>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</si>
  <si>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</si>
  <si>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</si>
  <si>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</si>
  <si>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</si>
  <si>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</si>
  <si>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</si>
  <si>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</si>
  <si>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</si>
  <si>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</si>
  <si>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</si>
  <si>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</si>
  <si>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</si>
  <si>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</si>
  <si>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</si>
  <si>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</si>
  <si>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</si>
  <si>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</si>
  <si>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</si>
  <si>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</si>
  <si>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</si>
  <si>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</si>
  <si>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</si>
  <si>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</si>
  <si>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</si>
  <si>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</si>
  <si>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</si>
  <si>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</si>
  <si>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</si>
  <si>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</si>
  <si>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</si>
  <si>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</si>
  <si>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</si>
  <si>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</si>
  <si>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</si>
  <si>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</si>
  <si>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</si>
  <si>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</si>
  <si>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</si>
  <si>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</si>
  <si>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</si>
  <si>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</si>
  <si>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</si>
  <si>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</si>
  <si>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</si>
  <si>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</si>
  <si>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</si>
  <si>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</si>
  <si>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</si>
  <si>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</si>
  <si>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</si>
  <si>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</si>
  <si>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</si>
  <si>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</si>
  <si>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</si>
  <si>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</si>
  <si>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</si>
  <si>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</si>
  <si>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</si>
  <si>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</si>
  <si>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</si>
  <si>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</si>
  <si>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</si>
  <si>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</si>
  <si>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</si>
  <si>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</si>
  <si>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</si>
  <si>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</si>
  <si>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</si>
  <si>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</si>
  <si>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</si>
  <si>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</si>
  <si>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</si>
  <si>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</si>
  <si>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</si>
  <si>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</si>
  <si>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</si>
  <si>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</si>
  <si>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</si>
  <si>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</si>
  <si>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</si>
  <si>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</si>
  <si>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</si>
  <si>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</si>
  <si>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</si>
  <si>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</si>
  <si>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</si>
  <si>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</si>
  <si>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</si>
  <si>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</si>
  <si>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</si>
  <si>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</si>
  <si>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</si>
  <si>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</si>
  <si>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</si>
  <si>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</si>
  <si>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</si>
  <si>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</si>
  <si>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</si>
  <si>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</si>
  <si>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</si>
  <si>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</si>
  <si>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</si>
  <si>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</si>
  <si>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</si>
  <si>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</si>
  <si>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</si>
  <si>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</si>
  <si>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</si>
  <si>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</si>
  <si>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</si>
  <si>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</si>
  <si>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</si>
  <si>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</si>
  <si>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</si>
  <si>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</si>
  <si>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</si>
  <si>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</si>
  <si>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</si>
  <si>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</si>
  <si>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</si>
  <si>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</si>
  <si>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</si>
  <si>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</si>
  <si>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</si>
  <si>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</si>
  <si>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</si>
  <si>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</si>
  <si>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</si>
  <si>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</si>
  <si>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</si>
  <si>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</si>
  <si>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</si>
  <si>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</si>
  <si>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</si>
  <si>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</si>
  <si>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</si>
  <si>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</si>
  <si>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</si>
  <si>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</si>
  <si>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</si>
  <si>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</si>
  <si>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</si>
  <si>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</si>
  <si>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</si>
  <si>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</si>
  <si>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</si>
  <si>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</si>
  <si>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</si>
  <si>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</si>
  <si>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</si>
  <si>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</si>
  <si>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</si>
  <si>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</si>
  <si>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</si>
  <si>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</si>
  <si>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</si>
  <si>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</si>
  <si>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</si>
  <si>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</si>
  <si>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</si>
  <si>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</si>
  <si>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</si>
  <si>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</si>
  <si>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</si>
  <si>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</si>
  <si>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</si>
  <si>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</si>
  <si>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</si>
  <si>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</si>
  <si>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</si>
  <si>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</si>
  <si>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</si>
  <si>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</si>
  <si>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</si>
  <si>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</si>
  <si>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</si>
  <si>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</si>
  <si>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</si>
  <si>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</si>
  <si>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</si>
  <si>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</si>
  <si>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</si>
  <si>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</si>
  <si>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</si>
  <si>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</si>
  <si>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</si>
  <si>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</si>
  <si>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</si>
  <si>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</si>
  <si>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</si>
  <si>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</si>
  <si>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</si>
  <si>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</si>
  <si>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</si>
  <si>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</si>
  <si>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</si>
  <si>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</si>
  <si>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</si>
  <si>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</si>
  <si>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</si>
  <si>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</si>
  <si>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</si>
  <si>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</si>
  <si>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</si>
  <si>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</si>
  <si>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</si>
  <si>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</si>
  <si>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</si>
  <si>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</si>
  <si>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</si>
  <si>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</si>
  <si>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</si>
  <si>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</si>
  <si>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</si>
  <si>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</si>
  <si>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</si>
  <si>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</si>
  <si>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</si>
  <si>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</si>
  <si>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</si>
  <si>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</si>
  <si>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</si>
  <si>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</si>
  <si>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</si>
  <si>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</si>
  <si>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</si>
  <si>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</si>
  <si>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</si>
  <si>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</si>
  <si>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</si>
  <si>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</si>
  <si>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</si>
  <si>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</si>
  <si>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</si>
  <si>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</si>
  <si>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</si>
  <si>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</si>
  <si>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</si>
  <si>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</si>
  <si>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</si>
  <si>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</si>
  <si>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</si>
  <si>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</si>
  <si>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</si>
  <si>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</si>
  <si>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</si>
  <si>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</si>
  <si>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</si>
  <si>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</si>
  <si>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</si>
  <si>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</si>
  <si>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</si>
  <si>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</si>
  <si>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</si>
  <si>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</si>
  <si>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</si>
  <si>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</si>
  <si>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</si>
  <si>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</si>
  <si>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</si>
  <si>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</si>
  <si>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</si>
  <si>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</si>
  <si>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</si>
  <si>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</si>
  <si>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</si>
  <si>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</si>
  <si>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</si>
  <si>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</si>
  <si>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</si>
  <si>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</si>
  <si>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</si>
  <si>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</si>
  <si>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</si>
  <si>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</si>
  <si>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</si>
  <si>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</si>
  <si>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</si>
  <si>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</si>
  <si>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</si>
  <si>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</si>
  <si>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</si>
  <si>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</si>
  <si>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</si>
  <si>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</si>
  <si>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</si>
  <si>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</si>
  <si>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</si>
  <si>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</si>
  <si>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</si>
  <si>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</si>
  <si>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</si>
  <si>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</si>
  <si>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</si>
  <si>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</si>
  <si>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</si>
  <si>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</si>
  <si>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</si>
  <si>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</si>
  <si>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</si>
  <si>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</si>
  <si>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</si>
  <si>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</si>
  <si>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</si>
  <si>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</si>
  <si>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</si>
  <si>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</si>
  <si>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</si>
  <si>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</si>
  <si>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</si>
  <si>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</si>
  <si>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</si>
  <si>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</si>
  <si>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</si>
  <si>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</si>
  <si>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</si>
  <si>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</si>
  <si>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</si>
  <si>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</si>
  <si>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</si>
  <si>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</si>
  <si>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</si>
  <si>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</si>
  <si>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</si>
  <si>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</si>
  <si>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</si>
  <si>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</si>
  <si>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</si>
  <si>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</si>
  <si>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</si>
  <si>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</si>
  <si>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</si>
  <si>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</si>
  <si>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</si>
  <si>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</si>
  <si>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</si>
  <si>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</si>
  <si>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</si>
  <si>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</si>
  <si>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</si>
  <si>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</si>
  <si>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</si>
  <si>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</si>
  <si>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</si>
  <si>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</si>
  <si>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</si>
  <si>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</si>
  <si>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</si>
  <si>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</si>
  <si>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</si>
  <si>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</si>
  <si>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</si>
  <si>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</si>
  <si>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</si>
  <si>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</si>
  <si>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</si>
  <si>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</si>
  <si>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</si>
  <si>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</si>
  <si>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</si>
  <si>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</si>
  <si>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</si>
  <si>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</si>
  <si>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</si>
  <si>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</si>
  <si>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</si>
  <si>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</si>
  <si>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</si>
  <si>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</si>
  <si>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</si>
  <si>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</si>
  <si>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</si>
  <si>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</si>
  <si>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</si>
  <si>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</si>
  <si>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</si>
  <si>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</si>
  <si>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</si>
  <si>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</si>
  <si>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</si>
  <si>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</si>
  <si>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</si>
  <si>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</si>
  <si>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</si>
  <si>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</si>
  <si>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</si>
  <si>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</si>
  <si>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</si>
  <si>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</si>
  <si>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</si>
  <si>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</si>
  <si>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</si>
  <si>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</si>
  <si>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</si>
  <si>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</si>
  <si>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</si>
  <si>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</si>
  <si>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</si>
  <si>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</si>
  <si>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</si>
  <si>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</si>
  <si>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</si>
  <si>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</si>
  <si>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</si>
  <si>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</si>
  <si>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</si>
  <si>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</si>
  <si>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</si>
  <si>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</si>
  <si>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</si>
  <si>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</si>
  <si>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</si>
  <si>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</si>
  <si>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</si>
  <si>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</si>
  <si>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</si>
  <si>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</si>
  <si>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</si>
  <si>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</si>
  <si>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</si>
  <si>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</si>
  <si>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</si>
  <si>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</si>
  <si>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</si>
  <si>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</si>
  <si>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</si>
  <si>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</si>
  <si>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</si>
  <si>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</si>
  <si>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</si>
  <si>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</si>
  <si>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</si>
  <si>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</si>
  <si>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</si>
  <si>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</si>
  <si>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</si>
  <si>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</si>
  <si>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</si>
  <si>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</si>
  <si>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</si>
  <si>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</si>
  <si>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</si>
  <si>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</si>
  <si>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</si>
  <si>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</si>
  <si>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</si>
  <si>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</si>
  <si>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</si>
  <si>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</si>
  <si>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</si>
  <si>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</si>
  <si>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</si>
  <si>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</si>
  <si>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</si>
  <si>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</si>
  <si>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</si>
  <si>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</si>
  <si>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</si>
  <si>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</si>
  <si>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</si>
  <si>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</si>
  <si>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</si>
  <si>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</si>
  <si>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</si>
  <si>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</si>
  <si>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</si>
  <si>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</si>
  <si>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</si>
  <si>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</si>
  <si>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</si>
  <si>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</si>
  <si>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</si>
  <si>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</si>
  <si>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</si>
  <si>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</si>
  <si>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</si>
  <si>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</si>
  <si>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</si>
  <si>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</si>
  <si>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</si>
  <si>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</si>
  <si>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</si>
  <si>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</si>
  <si>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</si>
  <si>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</si>
  <si>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</si>
  <si>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</si>
  <si>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</si>
  <si>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</si>
  <si>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</si>
  <si>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</si>
  <si>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</si>
  <si>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</si>
  <si>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</si>
  <si>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</si>
  <si>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</si>
  <si>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</si>
  <si>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</si>
  <si>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</si>
  <si>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</si>
  <si>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</si>
  <si>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</si>
  <si>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</si>
  <si>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</si>
  <si>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</si>
  <si>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</si>
  <si>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</si>
  <si>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</si>
  <si>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</si>
  <si>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</si>
  <si>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</si>
  <si>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</si>
  <si>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</si>
  <si>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</si>
  <si>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</si>
  <si>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</si>
  <si>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</si>
  <si>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</si>
  <si>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</si>
  <si>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</si>
  <si>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</si>
  <si>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</si>
  <si>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</si>
  <si>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</si>
  <si>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</si>
  <si>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</si>
  <si>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</si>
  <si>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</si>
  <si>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</si>
  <si>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</si>
  <si>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</si>
  <si>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</si>
  <si>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</si>
  <si>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</si>
  <si>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</si>
  <si>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</si>
  <si>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</si>
  <si>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</si>
  <si>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</si>
  <si>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</si>
  <si>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</si>
  <si>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</si>
  <si>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</si>
  <si>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</si>
  <si>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</si>
  <si>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</si>
  <si>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</si>
  <si>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</si>
  <si>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</si>
  <si>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</si>
  <si>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</si>
  <si>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</si>
  <si>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</si>
  <si>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</si>
  <si>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</si>
  <si>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</si>
  <si>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</si>
  <si>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</si>
  <si>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</si>
  <si>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</si>
  <si>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</si>
  <si>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</si>
  <si>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</si>
  <si>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</si>
  <si>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</si>
  <si>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</si>
  <si>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</si>
  <si>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</si>
  <si>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</si>
  <si>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</si>
  <si>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</si>
  <si>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</si>
  <si>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</si>
  <si>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</si>
  <si>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</si>
  <si>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</si>
  <si>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</si>
  <si>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</si>
  <si>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</si>
  <si>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</si>
  <si>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</si>
  <si>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</si>
  <si>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</si>
  <si>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</si>
  <si>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</si>
  <si>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</si>
  <si>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</si>
  <si>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</si>
  <si>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</si>
  <si>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</si>
  <si>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</si>
  <si>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</si>
  <si>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</si>
  <si>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</si>
  <si>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</si>
  <si>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</si>
  <si>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</si>
  <si>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</si>
  <si>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</si>
  <si>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</si>
  <si>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</si>
  <si>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</si>
  <si>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</si>
  <si>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</si>
  <si>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</si>
  <si>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</si>
  <si>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</si>
  <si>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</si>
  <si>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</si>
  <si>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</si>
  <si>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</si>
  <si>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</si>
  <si>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</si>
  <si>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</si>
  <si>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</si>
  <si>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</si>
  <si>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</si>
  <si>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</si>
  <si>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</si>
  <si>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</si>
  <si>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</si>
  <si>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</si>
  <si>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</si>
  <si>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</si>
  <si>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</si>
  <si>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</si>
  <si>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</si>
  <si>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</si>
  <si>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</si>
  <si>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</si>
  <si>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</si>
  <si>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</si>
  <si>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</si>
  <si>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</si>
  <si>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</si>
  <si>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</si>
  <si>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</si>
  <si>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</si>
  <si>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</si>
  <si>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</si>
  <si>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</si>
  <si>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</si>
  <si>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</si>
  <si>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</si>
  <si>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</si>
  <si>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</si>
  <si>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</si>
  <si>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</si>
  <si>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</si>
  <si>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</si>
  <si>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</si>
  <si>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</si>
  <si>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</si>
  <si>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</si>
  <si>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</si>
  <si>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</si>
  <si>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</si>
  <si>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</si>
  <si>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</si>
  <si>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</si>
  <si>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</si>
  <si>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</si>
  <si>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</si>
  <si>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</si>
  <si>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</si>
  <si>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</si>
  <si>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</si>
  <si>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</si>
  <si>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</si>
  <si>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</si>
  <si>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</si>
  <si>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</si>
  <si>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</si>
  <si>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</si>
  <si>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</si>
  <si>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</si>
  <si>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</si>
  <si>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</si>
  <si>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</si>
  <si>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</si>
  <si>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</si>
  <si>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</si>
  <si>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</si>
  <si>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</si>
  <si>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</si>
  <si>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</si>
  <si>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</si>
  <si>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</si>
  <si>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</si>
  <si>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</si>
  <si>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</si>
  <si>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</si>
  <si>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</si>
  <si>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</si>
  <si>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</si>
  <si>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</si>
  <si>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</si>
  <si>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</si>
  <si>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</si>
  <si>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</si>
  <si>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</si>
  <si>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</si>
  <si>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</si>
  <si>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</si>
  <si>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</si>
  <si>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</si>
  <si>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</si>
  <si>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</si>
  <si>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</si>
  <si>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</si>
  <si>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</si>
  <si>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</si>
  <si>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</si>
  <si>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</si>
  <si>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</si>
  <si>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</si>
  <si>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</si>
  <si>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</si>
  <si>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</si>
  <si>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</si>
  <si>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</si>
  <si>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</si>
  <si>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</si>
  <si>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</si>
  <si>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</si>
  <si>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</si>
  <si>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</si>
  <si>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</si>
  <si>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</si>
  <si>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</si>
  <si>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</si>
  <si>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</si>
  <si>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</si>
  <si>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</si>
  <si>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</si>
  <si>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</si>
  <si>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</si>
  <si>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</si>
  <si>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</si>
  <si>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</si>
  <si>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</si>
  <si>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</si>
  <si>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</si>
  <si>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</si>
  <si>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</si>
  <si>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</si>
  <si>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</si>
  <si>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</si>
  <si>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</si>
  <si>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</si>
  <si>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</si>
  <si>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</si>
  <si>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</si>
  <si>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</si>
  <si>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</si>
  <si>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</si>
  <si>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</si>
  <si>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</si>
  <si>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</si>
  <si>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</si>
  <si>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</si>
  <si>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</si>
  <si>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</si>
  <si>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</si>
  <si>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</si>
  <si>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</si>
  <si>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</si>
  <si>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</si>
  <si>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</si>
  <si>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</si>
  <si>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</si>
  <si>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</si>
  <si>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</si>
  <si>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</si>
  <si>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</si>
  <si>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</si>
  <si>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</si>
  <si>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</si>
  <si>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</si>
  <si>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</si>
  <si>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</si>
  <si>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</si>
  <si>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</si>
  <si>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</si>
  <si>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</si>
  <si>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</si>
  <si>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</si>
  <si>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</si>
  <si>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</si>
  <si>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</si>
  <si>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</si>
  <si>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</si>
  <si>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</si>
  <si>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</si>
  <si>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</si>
  <si>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</si>
  <si>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</si>
  <si>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</si>
  <si>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</si>
  <si>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</si>
  <si>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</si>
  <si>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</si>
  <si>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</si>
  <si>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</si>
  <si>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</si>
  <si>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</si>
  <si>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</si>
  <si>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</si>
  <si>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</si>
  <si>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</si>
  <si>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</si>
  <si>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</si>
  <si>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</si>
  <si>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</si>
  <si>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</si>
  <si>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</si>
  <si>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</si>
  <si>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</si>
  <si>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</si>
  <si>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</si>
  <si>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</si>
  <si>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</si>
  <si>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</si>
  <si>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</si>
  <si>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</si>
  <si>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</si>
  <si>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</si>
  <si>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</si>
  <si>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</si>
  <si>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</si>
  <si>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</si>
  <si>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</si>
  <si>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</si>
  <si>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</si>
  <si>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</si>
  <si>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</si>
  <si>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</si>
  <si>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</si>
  <si>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</si>
  <si>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</si>
  <si>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</si>
  <si>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</si>
  <si>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</si>
  <si>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</si>
  <si>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</si>
  <si>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</si>
  <si>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</si>
  <si>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</si>
  <si>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</si>
  <si>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</si>
  <si>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</si>
  <si>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</si>
  <si>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</si>
  <si>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</si>
  <si>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</si>
  <si>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</si>
  <si>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</si>
  <si>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</si>
  <si>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</si>
  <si>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</si>
  <si>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</si>
  <si>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</si>
  <si>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</si>
  <si>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</si>
  <si>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</si>
  <si>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</si>
  <si>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</si>
  <si>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</si>
  <si>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</si>
  <si>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</si>
  <si>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</si>
  <si>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</si>
  <si>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</si>
  <si>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</si>
  <si>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</si>
  <si>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</si>
  <si>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</si>
  <si>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</si>
  <si>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</si>
  <si>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</si>
  <si>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</si>
  <si>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</si>
  <si>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</si>
  <si>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</si>
  <si>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</si>
  <si>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</si>
  <si>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</si>
  <si>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</si>
  <si>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</si>
  <si>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</si>
  <si>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</si>
  <si>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</si>
  <si>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</si>
  <si>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</si>
  <si>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</si>
  <si>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</si>
  <si>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</si>
  <si>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</si>
  <si>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</si>
  <si>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</si>
  <si>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</si>
  <si>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</si>
  <si>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</si>
  <si>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</si>
  <si>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</si>
  <si>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</si>
  <si>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</si>
  <si>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</si>
  <si>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</si>
  <si>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</si>
  <si>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</si>
  <si>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</si>
  <si>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</si>
  <si>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</si>
  <si>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</si>
  <si>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</si>
  <si>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</si>
  <si>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</si>
  <si>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</si>
  <si>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</si>
  <si>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</si>
  <si>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</si>
  <si>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</si>
  <si>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</si>
  <si>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</si>
  <si>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</si>
  <si>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</si>
  <si>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</si>
  <si>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</si>
  <si>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</si>
  <si>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</si>
  <si>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</si>
  <si>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</si>
  <si>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</si>
  <si>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</si>
  <si>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</si>
  <si>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</si>
  <si>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</si>
  <si>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</si>
  <si>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</si>
  <si>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</si>
  <si>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</si>
  <si>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</si>
  <si>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</si>
  <si>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</si>
  <si>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</si>
  <si>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</si>
  <si>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</si>
  <si>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</si>
  <si>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</si>
  <si>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</si>
  <si>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</si>
  <si>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</si>
  <si>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</si>
  <si>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</si>
  <si>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</si>
  <si>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</si>
  <si>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</si>
  <si>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</si>
  <si>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</si>
  <si>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</si>
  <si>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</si>
  <si>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</si>
  <si>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</si>
  <si>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</si>
  <si>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</si>
  <si>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</si>
  <si>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</si>
  <si>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</si>
  <si>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</si>
  <si>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</si>
  <si>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</si>
  <si>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</si>
  <si>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</si>
  <si>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</si>
  <si>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</si>
  <si>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</si>
  <si>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</si>
  <si>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</si>
  <si>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</si>
  <si>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</si>
  <si>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</si>
  <si>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</si>
  <si>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</si>
  <si>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</si>
  <si>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</si>
  <si>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</si>
  <si>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</si>
  <si>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</si>
  <si>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</si>
  <si>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</si>
  <si>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</si>
  <si>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</si>
  <si>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</si>
  <si>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</si>
  <si>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</si>
  <si>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</si>
  <si>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</si>
  <si>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</si>
  <si>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</si>
  <si>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</si>
  <si>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</si>
  <si>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</si>
  <si>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</si>
  <si>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</si>
  <si>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</si>
  <si>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</si>
  <si>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</si>
  <si>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</si>
  <si>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</si>
  <si>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</si>
  <si>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</si>
  <si>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</si>
  <si>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</si>
  <si>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</si>
  <si>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</si>
  <si>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</si>
  <si>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</si>
  <si>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</si>
  <si>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</si>
  <si>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</si>
  <si>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</si>
  <si>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</si>
  <si>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</si>
  <si>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</si>
  <si>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</si>
  <si>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</si>
  <si>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</si>
  <si>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</si>
  <si>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</si>
  <si>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</si>
  <si>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</si>
  <si>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</si>
  <si>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</si>
  <si>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</si>
  <si>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</si>
  <si>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</si>
  <si>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</si>
  <si>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</si>
  <si>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</si>
  <si>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</si>
  <si>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</si>
  <si>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</si>
  <si>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</si>
  <si>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</si>
  <si>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</si>
  <si>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</si>
  <si>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</si>
  <si>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</si>
  <si>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</si>
  <si>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</si>
  <si>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</si>
  <si>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</si>
  <si>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</si>
  <si>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</si>
  <si>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</si>
  <si>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</si>
  <si>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</si>
  <si>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</si>
  <si>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</si>
  <si>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</si>
  <si>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</si>
  <si>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</si>
  <si>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</si>
  <si>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</si>
  <si>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</si>
  <si>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</si>
  <si>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</si>
  <si>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</si>
  <si>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</si>
  <si>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</si>
  <si>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</si>
  <si>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</si>
  <si>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</si>
  <si>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</si>
  <si>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</si>
  <si>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</si>
  <si>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</si>
  <si>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</si>
  <si>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</si>
  <si>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</si>
  <si>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</si>
  <si>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</si>
  <si>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</si>
  <si>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</si>
  <si>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</si>
  <si>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</si>
  <si>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</si>
  <si>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</si>
  <si>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</si>
  <si>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</si>
  <si>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</si>
  <si>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</si>
  <si>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</si>
  <si>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</si>
  <si>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</si>
  <si>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</si>
  <si>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</si>
  <si>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</si>
  <si>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</si>
  <si>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</si>
  <si>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</si>
  <si>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</si>
  <si>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</si>
  <si>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</si>
  <si>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</si>
  <si>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</si>
  <si>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</si>
  <si>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</si>
  <si>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</si>
  <si>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</si>
  <si>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</si>
  <si>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</si>
  <si>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</si>
  <si>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</si>
  <si>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</si>
  <si>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</si>
  <si>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</si>
  <si>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</si>
  <si>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</si>
  <si>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</si>
  <si>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</si>
  <si>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</si>
  <si>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</si>
  <si>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</si>
  <si>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</si>
  <si>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</si>
  <si>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</si>
  <si>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</si>
  <si>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</si>
  <si>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</si>
  <si>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</si>
  <si>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</si>
  <si>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</si>
  <si>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</si>
  <si>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</si>
  <si>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</si>
  <si>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</si>
  <si>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</si>
  <si>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</si>
  <si>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</si>
  <si>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</si>
  <si>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</si>
  <si>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</si>
  <si>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</si>
  <si>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</si>
  <si>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</si>
  <si>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</si>
  <si>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</si>
  <si>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</si>
  <si>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</si>
  <si>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</si>
  <si>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</si>
  <si>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</si>
  <si>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</si>
  <si>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</si>
  <si>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</si>
  <si>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</si>
  <si>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</si>
  <si>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</si>
  <si>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</si>
  <si>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</si>
  <si>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</si>
  <si>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</si>
  <si>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</si>
  <si>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</si>
  <si>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</si>
  <si>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</si>
  <si>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</si>
  <si>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</si>
  <si>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</si>
  <si>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</si>
  <si>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</si>
  <si>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</si>
  <si>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</si>
  <si>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</si>
  <si>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</si>
  <si>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</si>
  <si>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</si>
  <si>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</si>
  <si>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</si>
  <si>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</si>
  <si>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</si>
  <si>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</si>
  <si>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</si>
  <si>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</si>
  <si>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</si>
  <si>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</si>
  <si>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</si>
  <si>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</si>
  <si>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</si>
  <si>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</si>
  <si>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</si>
  <si>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</si>
  <si>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</si>
  <si>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</si>
  <si>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</si>
  <si>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</si>
  <si>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</si>
  <si>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</si>
  <si>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</si>
  <si>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</si>
  <si>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</si>
  <si>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</si>
  <si>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</si>
  <si>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</si>
  <si>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</si>
  <si>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</si>
  <si>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</si>
  <si>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</si>
  <si>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</si>
  <si>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</si>
  <si>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</si>
  <si>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</si>
  <si>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</si>
  <si>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</si>
  <si>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</si>
  <si>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</si>
  <si>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</si>
  <si>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</si>
  <si>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</si>
  <si>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</si>
  <si>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</si>
  <si>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</si>
  <si>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</si>
  <si>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</si>
  <si>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</si>
  <si>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</si>
  <si>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</si>
  <si>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</si>
  <si>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</si>
  <si>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</si>
  <si>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</si>
  <si>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</si>
  <si>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</si>
  <si>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</si>
  <si>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</si>
  <si>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</si>
  <si>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</si>
  <si>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</si>
  <si>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</si>
  <si>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</si>
  <si>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</si>
  <si>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</si>
  <si>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</si>
  <si>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</si>
  <si>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</si>
  <si>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</si>
  <si>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</si>
  <si>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</si>
  <si>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</si>
  <si>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</si>
  <si>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</si>
  <si>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</si>
  <si>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</si>
  <si>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</si>
  <si>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</si>
  <si>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</si>
  <si>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</si>
  <si>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</si>
  <si>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</si>
  <si>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</si>
  <si>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</si>
  <si>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</si>
  <si>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</si>
  <si>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</si>
  <si>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</si>
  <si>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</si>
  <si>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</si>
  <si>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</si>
  <si>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</si>
  <si>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</si>
  <si>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</si>
  <si>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</si>
  <si>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</si>
  <si>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</si>
  <si>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</si>
  <si>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</si>
  <si>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</si>
  <si>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</si>
  <si>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</si>
  <si>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</si>
  <si>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</si>
  <si>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</si>
  <si>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</si>
  <si>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</si>
  <si>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</si>
  <si>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</si>
  <si>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</si>
  <si>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</si>
  <si>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</si>
  <si>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</si>
  <si>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</si>
  <si>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</si>
  <si>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</si>
  <si>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</si>
  <si>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</si>
  <si>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</si>
  <si>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</si>
  <si>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</si>
  <si>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</si>
  <si>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</si>
  <si>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</si>
  <si>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</si>
  <si>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</si>
  <si>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</si>
  <si>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</si>
  <si>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</si>
  <si>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</si>
  <si>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</si>
  <si>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</si>
  <si>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</si>
  <si>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</si>
  <si>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</si>
  <si>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</si>
  <si>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</si>
  <si>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</si>
  <si>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</si>
  <si>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</si>
  <si>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</si>
  <si>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</si>
  <si>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</si>
  <si>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</si>
  <si>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</si>
  <si>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</si>
  <si>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</si>
  <si>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</si>
  <si>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</si>
  <si>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</si>
  <si>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</si>
  <si>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</si>
  <si>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</si>
  <si>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</si>
  <si>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</si>
  <si>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</si>
  <si>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</si>
  <si>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</si>
  <si>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</si>
  <si>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</si>
  <si>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</si>
  <si>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</si>
  <si>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</si>
  <si>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</si>
  <si>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</si>
  <si>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</si>
  <si>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</si>
  <si>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</si>
  <si>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</si>
  <si>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</si>
  <si>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</si>
  <si>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</si>
  <si>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</si>
  <si>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</si>
  <si>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</si>
  <si>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</si>
  <si>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</si>
  <si>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</si>
  <si>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</si>
  <si>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</si>
  <si>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</si>
  <si>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</si>
  <si>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</si>
  <si>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</si>
  <si>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</si>
  <si>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</si>
  <si>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</si>
  <si>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</si>
  <si>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</si>
  <si>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</si>
  <si>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</si>
  <si>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</si>
  <si>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</si>
  <si>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</si>
  <si>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</si>
  <si>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</si>
  <si>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</si>
  <si>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</si>
  <si>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</si>
  <si>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</si>
  <si>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</si>
  <si>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</si>
  <si>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</si>
  <si>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</si>
  <si>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</si>
  <si>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</si>
  <si>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</si>
  <si>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</si>
  <si>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</si>
  <si>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</si>
  <si>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</si>
  <si>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</si>
  <si>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</si>
  <si>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</si>
  <si>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</si>
  <si>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</si>
  <si>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</si>
  <si>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</si>
  <si>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</si>
  <si>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</si>
  <si>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</si>
  <si>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</si>
  <si>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</si>
  <si>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</si>
  <si>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</si>
  <si>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</si>
  <si>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</si>
  <si>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</si>
  <si>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</si>
  <si>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</si>
  <si>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</si>
  <si>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</si>
  <si>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</si>
  <si>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</si>
  <si>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</si>
  <si>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</si>
  <si>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</si>
  <si>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</si>
  <si>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</si>
  <si>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</si>
  <si>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</si>
  <si>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</si>
  <si>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</si>
  <si>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</si>
  <si>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</si>
  <si>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</si>
  <si>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</si>
  <si>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</si>
  <si>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</si>
  <si>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</si>
  <si>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</si>
  <si>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</si>
  <si>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</si>
  <si>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</si>
  <si>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</si>
  <si>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</si>
  <si>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</si>
  <si>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</si>
  <si>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</si>
  <si>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</si>
  <si>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</si>
  <si>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</si>
  <si>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</si>
  <si>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</si>
  <si>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</si>
  <si>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</si>
  <si>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</si>
  <si>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</si>
  <si>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</si>
  <si>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</si>
  <si>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</si>
  <si>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</si>
  <si>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</si>
  <si>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</si>
  <si>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</si>
  <si>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</si>
  <si>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</si>
  <si>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</si>
  <si>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</si>
  <si>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</si>
  <si>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</si>
  <si>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</si>
  <si>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</si>
  <si>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</si>
  <si>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</si>
  <si>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</si>
  <si>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</si>
  <si>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</si>
  <si>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</si>
  <si>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</si>
  <si>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</si>
  <si>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</si>
  <si>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</si>
  <si>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</si>
  <si>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</si>
  <si>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</si>
  <si>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</si>
  <si>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</si>
  <si>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</si>
  <si>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</si>
  <si>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</si>
  <si>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</si>
  <si>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</si>
  <si>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</si>
  <si>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</si>
  <si>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</si>
  <si>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</si>
  <si>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</si>
  <si>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</si>
  <si>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</si>
  <si>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</si>
  <si>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</si>
  <si>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</si>
  <si>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</si>
  <si>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</si>
  <si>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</si>
  <si>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</si>
  <si>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</si>
  <si>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</si>
  <si>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</si>
  <si>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</si>
  <si>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</si>
  <si>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</si>
  <si>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</si>
  <si>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</si>
  <si>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</si>
  <si>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</si>
  <si>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</si>
  <si>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</si>
  <si>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</si>
  <si>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</si>
  <si>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</si>
  <si>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</si>
  <si>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</si>
  <si>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</si>
  <si>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</si>
  <si>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</si>
  <si>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</si>
  <si>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</si>
  <si>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</si>
  <si>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</si>
  <si>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</si>
  <si>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</si>
  <si>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</si>
  <si>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</si>
  <si>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</si>
  <si>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</si>
  <si>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</si>
  <si>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</si>
  <si>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</si>
  <si>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</si>
  <si>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</si>
  <si>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</si>
  <si>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</si>
  <si>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</si>
  <si>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</si>
  <si>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</si>
  <si>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</si>
  <si>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</si>
  <si>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</si>
  <si>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</si>
  <si>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</si>
  <si>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</si>
  <si>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</si>
  <si>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</si>
  <si>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</si>
  <si>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</si>
  <si>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</si>
  <si>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</si>
  <si>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</si>
  <si>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</si>
  <si>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</si>
  <si>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</si>
  <si>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</si>
  <si>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</si>
  <si>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</si>
  <si>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</si>
  <si>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</si>
  <si>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</si>
  <si>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</si>
  <si>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</si>
  <si>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</si>
  <si>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</si>
  <si>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</si>
  <si>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</si>
  <si>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</si>
  <si>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</si>
  <si>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</si>
  <si>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</si>
  <si>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</si>
  <si>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</si>
  <si>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</si>
  <si>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</si>
  <si>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</si>
  <si>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</si>
  <si>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</si>
  <si>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</si>
  <si>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</si>
  <si>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</si>
  <si>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</si>
  <si>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</si>
  <si>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</si>
  <si>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</si>
  <si>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</si>
  <si>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</si>
  <si>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</si>
  <si>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</si>
  <si>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</si>
  <si>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</si>
  <si>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</si>
  <si>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</si>
  <si>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</si>
  <si>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</si>
  <si>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</si>
  <si>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</si>
  <si>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</si>
  <si>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</si>
  <si>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</si>
  <si>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</si>
  <si>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</si>
  <si>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</si>
  <si>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</si>
  <si>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</si>
  <si>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</si>
  <si>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</si>
  <si>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</si>
  <si>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</si>
  <si>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</si>
  <si>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</si>
  <si>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</si>
  <si>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</si>
  <si>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</si>
  <si>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</si>
  <si>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</si>
  <si>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</si>
  <si>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</si>
  <si>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</si>
  <si>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</si>
  <si>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</si>
  <si>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</si>
  <si>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</si>
  <si>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</si>
  <si>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</si>
  <si>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</si>
  <si>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</si>
  <si>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</si>
  <si>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</si>
  <si>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</si>
  <si>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</si>
  <si>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</si>
  <si>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</si>
  <si>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</si>
  <si>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</si>
  <si>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</si>
  <si>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</si>
  <si>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</si>
  <si>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</si>
  <si>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</si>
  <si>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</si>
  <si>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</si>
  <si>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</si>
  <si>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</si>
  <si>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</si>
  <si>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</si>
  <si>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</si>
  <si>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</si>
  <si>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</si>
  <si>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</si>
  <si>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</si>
  <si>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</si>
  <si>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</si>
  <si>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</si>
  <si>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</si>
  <si>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</si>
  <si>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</si>
  <si>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</si>
  <si>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</si>
  <si>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</si>
  <si>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</si>
  <si>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</si>
  <si>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</si>
  <si>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</si>
  <si>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</si>
  <si>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</si>
  <si>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</si>
  <si>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</si>
  <si>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</si>
  <si>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</si>
  <si>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</si>
  <si>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</si>
  <si>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</si>
  <si>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</si>
  <si>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</si>
  <si>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</si>
  <si>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</si>
  <si>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</si>
  <si>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</si>
  <si>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</si>
  <si>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</si>
  <si>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</si>
  <si>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</si>
  <si>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</si>
  <si>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</si>
  <si>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</si>
  <si>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</si>
  <si>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</si>
  <si>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</si>
  <si>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</si>
  <si>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</si>
  <si>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</si>
  <si>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</si>
  <si>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</si>
  <si>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</si>
  <si>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</si>
  <si>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</si>
  <si>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</si>
  <si>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</si>
  <si>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</si>
  <si>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</si>
  <si>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</si>
  <si>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</si>
  <si>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</si>
  <si>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</si>
  <si>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</si>
  <si>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</si>
  <si>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</si>
  <si>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</si>
  <si>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</si>
  <si>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</si>
  <si>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</si>
  <si>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</si>
  <si>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</si>
  <si>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</si>
  <si>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</si>
  <si>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</si>
  <si>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</si>
  <si>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</si>
  <si>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</si>
  <si>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</si>
  <si>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</si>
  <si>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</si>
  <si>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</si>
  <si>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</si>
  <si>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</si>
  <si>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</si>
  <si>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</si>
  <si>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</si>
  <si>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</si>
  <si>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</si>
  <si>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</si>
  <si>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</si>
  <si>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</si>
  <si>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</si>
  <si>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</si>
  <si>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</si>
  <si>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</si>
  <si>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</si>
  <si>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</si>
  <si>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</si>
  <si>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</si>
  <si>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</si>
  <si>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</si>
  <si>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</si>
  <si>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</si>
  <si>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</si>
  <si>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</si>
  <si>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</si>
  <si>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</si>
  <si>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</si>
  <si>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</si>
  <si>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</si>
  <si>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</si>
  <si>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</si>
  <si>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</si>
  <si>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</si>
  <si>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</si>
  <si>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</si>
  <si>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</si>
  <si>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</si>
  <si>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</si>
  <si>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</si>
  <si>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</si>
  <si>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</si>
  <si>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</si>
  <si>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</si>
  <si>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</si>
  <si>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</si>
  <si>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</si>
  <si>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</si>
  <si>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</si>
  <si>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</si>
  <si>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</si>
  <si>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</si>
  <si>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</si>
  <si>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</si>
  <si>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</si>
  <si>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</si>
  <si>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</si>
  <si>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</si>
  <si>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</si>
  <si>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</si>
  <si>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</si>
  <si>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</si>
  <si>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</si>
  <si>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</si>
  <si>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</si>
  <si>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</si>
  <si>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</si>
  <si>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</si>
  <si>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</si>
  <si>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</si>
  <si>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</si>
  <si>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</si>
  <si>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</si>
  <si>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</si>
  <si>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</si>
  <si>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</si>
  <si>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</si>
  <si>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</si>
  <si>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</si>
  <si>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</si>
  <si>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</si>
  <si>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</si>
  <si>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</si>
  <si>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</si>
  <si>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</si>
  <si>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</si>
  <si>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</si>
  <si>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</si>
  <si>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</si>
  <si>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</si>
  <si>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</si>
  <si>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</si>
  <si>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</si>
  <si>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</si>
  <si>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</si>
  <si>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</si>
  <si>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</si>
  <si>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</si>
  <si>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</si>
  <si>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</si>
  <si>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</si>
  <si>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</si>
  <si>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</si>
  <si>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</si>
  <si>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</si>
  <si>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</si>
  <si>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</si>
  <si>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</si>
  <si>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</si>
  <si>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</si>
  <si>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</si>
  <si>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</si>
  <si>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</si>
  <si>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</si>
  <si>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</si>
  <si>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</si>
  <si>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</si>
  <si>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</si>
  <si>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</si>
  <si>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</si>
  <si>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</si>
  <si>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</si>
  <si>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</si>
  <si>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</si>
  <si>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</si>
  <si>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</si>
  <si>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</si>
  <si>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</si>
  <si>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</si>
  <si>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</si>
  <si>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</si>
  <si>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</si>
  <si>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</si>
  <si>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</si>
  <si>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</si>
  <si>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</si>
  <si>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</si>
  <si>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</si>
  <si>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</si>
  <si>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</si>
  <si>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</si>
  <si>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</si>
  <si>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</si>
  <si>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</si>
  <si>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</si>
  <si>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</si>
  <si>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</si>
  <si>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</si>
  <si>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</si>
  <si>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</si>
  <si>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</si>
  <si>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</si>
  <si>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</si>
  <si>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</si>
  <si>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</si>
  <si>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</si>
  <si>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</si>
  <si>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</si>
  <si>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</si>
  <si>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</si>
  <si>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</si>
  <si>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</si>
  <si>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</si>
  <si>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</si>
  <si>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</si>
  <si>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</si>
  <si>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</si>
  <si>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</si>
  <si>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</si>
  <si>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</si>
  <si>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</si>
  <si>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</si>
  <si>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</si>
  <si>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</si>
  <si>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</si>
  <si>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</si>
  <si>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</si>
  <si>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</si>
  <si>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</si>
  <si>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</si>
  <si>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</si>
  <si>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</si>
  <si>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</si>
  <si>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</si>
  <si>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</si>
  <si>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</si>
  <si>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</si>
  <si>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</si>
  <si>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</si>
  <si>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</si>
  <si>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</si>
  <si>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</si>
  <si>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</si>
  <si>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</si>
  <si>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</si>
  <si>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</si>
  <si>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</si>
  <si>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</si>
  <si>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</si>
  <si>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</si>
  <si>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</si>
  <si>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</si>
  <si>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</si>
  <si>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</si>
  <si>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</si>
  <si>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</si>
  <si>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</si>
  <si>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</si>
  <si>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</si>
  <si>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</si>
  <si>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</si>
  <si>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</si>
  <si>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</si>
  <si>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</si>
  <si>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</si>
  <si>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</si>
  <si>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</si>
  <si>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</si>
  <si>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</si>
  <si>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</si>
  <si>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</si>
  <si>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</si>
  <si>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</si>
  <si>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</si>
  <si>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</si>
  <si>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</si>
  <si>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</si>
  <si>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</si>
  <si>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</si>
  <si>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</si>
  <si>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</si>
  <si>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</si>
  <si>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</si>
  <si>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</si>
  <si>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</si>
  <si>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</si>
  <si>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</si>
  <si>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</si>
  <si>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</si>
  <si>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</si>
  <si>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</si>
  <si>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</si>
  <si>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</si>
  <si>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</si>
  <si>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</si>
  <si>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</si>
  <si>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</si>
  <si>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</si>
  <si>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</si>
  <si>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</si>
  <si>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</si>
  <si>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</si>
  <si>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</si>
  <si>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</si>
  <si>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</si>
  <si>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</si>
  <si>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</si>
  <si>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</si>
  <si>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</si>
  <si>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</si>
  <si>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</si>
  <si>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</si>
  <si>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</si>
  <si>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</si>
  <si>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</si>
  <si>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</si>
  <si>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</si>
  <si>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</si>
  <si>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</si>
  <si>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</si>
  <si>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</si>
  <si>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</si>
  <si>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</si>
  <si>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</si>
  <si>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</si>
  <si>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</si>
  <si>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</si>
  <si>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</si>
  <si>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</si>
  <si>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</si>
  <si>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</si>
  <si>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</si>
  <si>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</si>
  <si>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</si>
  <si>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</si>
  <si>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</si>
  <si>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</si>
  <si>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</si>
  <si>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</si>
  <si>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</si>
  <si>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</si>
  <si>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</si>
  <si>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</si>
  <si>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</si>
  <si>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</si>
  <si>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</si>
  <si>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</si>
  <si>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</si>
  <si>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</si>
  <si>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</si>
  <si>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</si>
  <si>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</si>
  <si>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</si>
  <si>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</si>
  <si>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</si>
  <si>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</si>
  <si>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</si>
  <si>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</si>
  <si>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</si>
  <si>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</si>
  <si>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</si>
  <si>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</si>
  <si>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</si>
  <si>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</si>
  <si>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</si>
  <si>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</si>
  <si>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</si>
  <si>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</si>
  <si>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</si>
  <si>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</si>
  <si>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</si>
  <si>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</si>
  <si>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</si>
  <si>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</si>
  <si>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</si>
  <si>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</si>
  <si>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</si>
  <si>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</si>
  <si>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</si>
  <si>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</si>
  <si>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</si>
  <si>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</si>
  <si>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</si>
  <si>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</si>
  <si>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</si>
  <si>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</si>
  <si>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</si>
  <si>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</si>
  <si>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</si>
  <si>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</si>
  <si>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</si>
  <si>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</si>
  <si>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</si>
  <si>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</si>
  <si>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</si>
  <si>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</si>
  <si>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</si>
  <si>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</si>
  <si>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</si>
  <si>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</si>
  <si>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</si>
  <si>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</si>
  <si>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</si>
  <si>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</si>
  <si>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</si>
  <si>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</si>
  <si>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</si>
  <si>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</si>
  <si>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</si>
  <si>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</si>
  <si>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</si>
  <si>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</si>
  <si>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</si>
  <si>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</si>
  <si>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</si>
  <si>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</si>
  <si>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</si>
  <si>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</si>
  <si>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</si>
  <si>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</si>
  <si>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</si>
  <si>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</si>
  <si>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</si>
  <si>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</si>
  <si>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</si>
  <si>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</si>
  <si>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</si>
  <si>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</si>
  <si>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</si>
  <si>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</si>
  <si>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</si>
  <si>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</si>
  <si>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</si>
  <si>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</si>
  <si>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</si>
  <si>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</si>
  <si>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</si>
  <si>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</si>
  <si>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</si>
  <si>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</si>
  <si>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</si>
  <si>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</si>
  <si>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</si>
  <si>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</si>
  <si>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</si>
  <si>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</si>
  <si>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</si>
  <si>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</si>
  <si>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</si>
  <si>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</si>
  <si>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</si>
  <si>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</si>
  <si>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</si>
  <si>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</si>
  <si>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</si>
  <si>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</si>
  <si>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</si>
  <si>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</si>
  <si>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</si>
  <si>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</si>
  <si>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</si>
  <si>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</si>
  <si>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</si>
  <si>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</si>
  <si>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</si>
  <si>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</si>
  <si>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</si>
  <si>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</si>
  <si>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</si>
  <si>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</si>
  <si>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</si>
  <si>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</si>
  <si>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</si>
  <si>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</si>
  <si>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</si>
  <si>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</si>
  <si>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</si>
  <si>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</si>
  <si>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</si>
  <si>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</si>
  <si>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</si>
  <si>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</si>
  <si>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</si>
  <si>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</si>
  <si>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</si>
  <si>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</si>
  <si>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</si>
  <si>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</si>
  <si>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</si>
  <si>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</si>
  <si>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</si>
  <si>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</si>
  <si>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</si>
  <si>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</si>
  <si>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</si>
  <si>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</si>
  <si>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</si>
  <si>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</si>
  <si>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</si>
  <si>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</si>
  <si>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</si>
  <si>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</si>
  <si>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</si>
  <si>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</si>
  <si>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</si>
  <si>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</si>
  <si>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</si>
  <si>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</si>
  <si>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</si>
  <si>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</si>
  <si>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</si>
  <si>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</si>
  <si>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</si>
  <si>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</si>
  <si>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</si>
  <si>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</si>
  <si>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</si>
  <si>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</si>
  <si>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</si>
  <si>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</si>
  <si>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</si>
  <si>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</si>
  <si>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</si>
  <si>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</si>
  <si>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</si>
  <si>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</si>
  <si>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</si>
  <si>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</si>
  <si>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</si>
  <si>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</si>
  <si>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</si>
  <si>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</si>
  <si>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</si>
  <si>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</si>
  <si>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</si>
  <si>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</si>
  <si>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</si>
  <si>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</si>
  <si>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</si>
  <si>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</si>
  <si>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</si>
  <si>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</si>
  <si>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</si>
  <si>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</si>
  <si>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</si>
  <si>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</si>
  <si>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</si>
  <si>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</si>
  <si>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</si>
  <si>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</si>
  <si>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</si>
  <si>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</si>
  <si>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</si>
  <si>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</si>
  <si>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</si>
  <si>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</si>
  <si>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</si>
  <si>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</si>
  <si>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</si>
  <si>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</si>
  <si>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</si>
  <si>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</si>
  <si>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</si>
  <si>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</si>
  <si>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</si>
  <si>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</si>
  <si>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</si>
  <si>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</si>
  <si>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</si>
  <si>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</si>
  <si>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</si>
  <si>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</si>
  <si>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</si>
  <si>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</si>
  <si>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</si>
  <si>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</si>
  <si>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</si>
  <si>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</si>
  <si>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</si>
  <si>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</si>
  <si>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</si>
  <si>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</si>
  <si>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</si>
  <si>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</si>
  <si>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</si>
  <si>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</si>
  <si>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</si>
  <si>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</si>
  <si>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</si>
  <si>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</si>
  <si>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</si>
  <si>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</si>
  <si>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</si>
  <si>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</si>
  <si>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</si>
  <si>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</si>
  <si>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</si>
  <si>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</si>
  <si>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</si>
  <si>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</si>
  <si>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</si>
  <si>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</si>
  <si>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</si>
  <si>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</si>
  <si>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</si>
  <si>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</si>
  <si>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</si>
  <si>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</si>
  <si>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</si>
  <si>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</si>
  <si>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</si>
  <si>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</si>
  <si>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</si>
  <si>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</si>
  <si>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</si>
  <si>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</si>
  <si>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</si>
  <si>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</si>
  <si>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</si>
  <si>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</si>
  <si>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</si>
  <si>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</si>
  <si>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</si>
  <si>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</si>
  <si>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</si>
  <si>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</si>
  <si>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</si>
  <si>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</si>
  <si>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</si>
  <si>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</si>
  <si>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</si>
  <si>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</si>
  <si>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</si>
  <si>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</si>
  <si>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</si>
  <si>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</si>
  <si>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</si>
  <si>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</si>
  <si>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</si>
  <si>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</si>
  <si>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</si>
  <si>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</si>
  <si>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</si>
  <si>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</si>
  <si>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</si>
  <si>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</si>
  <si>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</si>
  <si>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</si>
  <si>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</si>
  <si>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</si>
  <si>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</si>
  <si>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</si>
  <si>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</si>
  <si>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</si>
  <si>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</si>
  <si>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</si>
  <si>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</si>
  <si>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</si>
  <si>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</si>
  <si>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</si>
  <si>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</si>
  <si>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</si>
  <si>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</si>
  <si>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</si>
  <si>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</si>
  <si>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</si>
  <si>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</si>
  <si>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</si>
  <si>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</si>
  <si>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</si>
  <si>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</si>
  <si>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</si>
  <si>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</si>
  <si>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</si>
  <si>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</si>
  <si>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</si>
  <si>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</si>
  <si>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</si>
  <si>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</si>
  <si>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</si>
  <si>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</si>
  <si>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</si>
  <si>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</si>
  <si>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</si>
  <si>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</si>
  <si>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</si>
  <si>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</si>
  <si>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</si>
  <si>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</si>
  <si>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</si>
  <si>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</si>
  <si>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</si>
  <si>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</si>
  <si>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</si>
  <si>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</si>
  <si>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</si>
  <si>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</si>
  <si>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</si>
  <si>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</si>
  <si>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</si>
  <si>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</si>
  <si>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</si>
  <si>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</si>
  <si>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</si>
  <si>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</si>
  <si>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</si>
  <si>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</si>
  <si>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</si>
  <si>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</si>
  <si>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</si>
  <si>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</si>
  <si>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</si>
  <si>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</si>
  <si>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</si>
  <si>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</si>
  <si>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</si>
  <si>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</si>
  <si>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</si>
  <si>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</si>
  <si>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</si>
  <si>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</si>
  <si>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</si>
  <si>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</si>
  <si>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</si>
  <si>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</si>
  <si>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</si>
  <si>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</si>
  <si>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</si>
  <si>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</si>
  <si>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</si>
  <si>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</si>
  <si>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</si>
  <si>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</si>
  <si>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</si>
  <si>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</si>
  <si>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</si>
  <si>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</si>
  <si>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</si>
  <si>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</si>
  <si>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</si>
  <si>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</si>
  <si>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</si>
  <si>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</si>
  <si>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</si>
  <si>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</si>
  <si>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</si>
  <si>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</si>
  <si>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</si>
  <si>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</si>
  <si>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</si>
  <si>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</si>
  <si>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</si>
  <si>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</si>
  <si>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</si>
  <si>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</si>
  <si>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</si>
  <si>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</si>
  <si>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</si>
  <si>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</si>
  <si>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</si>
  <si>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</si>
  <si>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</si>
  <si>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</si>
  <si>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</si>
  <si>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</si>
  <si>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</si>
  <si>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</si>
  <si>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</si>
  <si>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</si>
  <si>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</si>
  <si>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</si>
  <si>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</si>
  <si>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</si>
  <si>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</si>
  <si>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</si>
  <si>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</si>
  <si>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</si>
  <si>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</si>
  <si>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</si>
  <si>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</si>
  <si>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</si>
  <si>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</si>
  <si>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</si>
  <si>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</si>
  <si>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</si>
  <si>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</si>
  <si>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</si>
  <si>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</si>
  <si>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</si>
  <si>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</si>
  <si>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</si>
  <si>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</si>
  <si>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</si>
  <si>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</si>
  <si>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</si>
  <si>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</si>
  <si>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</si>
  <si>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</si>
  <si>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</si>
  <si>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</si>
  <si>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</si>
  <si>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</si>
  <si>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</si>
  <si>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</si>
  <si>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</si>
  <si>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</si>
  <si>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</si>
  <si>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</si>
  <si>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</si>
  <si>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</si>
  <si>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</si>
  <si>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</si>
  <si>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</si>
  <si>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</si>
  <si>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</si>
  <si>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</si>
  <si>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</si>
  <si>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</si>
  <si>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</si>
  <si>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</si>
  <si>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</si>
  <si>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</si>
  <si>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</si>
  <si>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</si>
  <si>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</si>
  <si>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</si>
  <si>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</si>
  <si>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</si>
  <si>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</si>
  <si>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</si>
  <si>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</si>
  <si>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</si>
  <si>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</si>
  <si>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</si>
  <si>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</si>
  <si>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</si>
  <si>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</si>
  <si>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</si>
  <si>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</si>
  <si>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</si>
  <si>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</si>
  <si>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</si>
  <si>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</si>
  <si>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</si>
  <si>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</si>
  <si>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</si>
  <si>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</si>
  <si>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</si>
  <si>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</si>
  <si>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</si>
  <si>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</si>
  <si>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</si>
  <si>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</si>
  <si>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</si>
  <si>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</si>
  <si>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</si>
  <si>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</si>
  <si>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</si>
  <si>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</si>
  <si>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</si>
  <si>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</si>
  <si>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</si>
  <si>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</si>
  <si>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</si>
  <si>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</si>
  <si>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</si>
  <si>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</si>
  <si>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</si>
  <si>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</si>
  <si>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</si>
  <si>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</si>
  <si>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</si>
  <si>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</si>
  <si>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</si>
  <si>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</si>
  <si>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</si>
  <si>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</si>
  <si>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</si>
  <si>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</si>
  <si>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</si>
  <si>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</si>
  <si>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</si>
  <si>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</si>
  <si>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</si>
  <si>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</si>
  <si>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</si>
  <si>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</si>
  <si>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</si>
  <si>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</si>
  <si>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</si>
  <si>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</si>
  <si>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</si>
  <si>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</si>
  <si>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</si>
  <si>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</si>
  <si>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</si>
  <si>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</si>
  <si>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</si>
  <si>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</si>
  <si>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</si>
  <si>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</si>
  <si>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</si>
  <si>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</si>
  <si>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</si>
  <si>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</si>
  <si>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</si>
  <si>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</si>
  <si>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</si>
  <si>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</si>
  <si>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</si>
  <si>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</si>
  <si>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</si>
  <si>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</si>
  <si>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</si>
  <si>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</si>
  <si>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</si>
  <si>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</si>
  <si>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</si>
  <si>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</si>
  <si>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</si>
  <si>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</si>
  <si>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</si>
  <si>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</si>
  <si>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</si>
  <si>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</si>
  <si>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</si>
  <si>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</si>
  <si>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</si>
  <si>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</si>
  <si>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</si>
  <si>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</si>
  <si>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</si>
  <si>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</si>
  <si>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</si>
  <si>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</si>
  <si>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</si>
  <si>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</si>
  <si>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</si>
  <si>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</si>
  <si>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</si>
  <si>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</si>
  <si>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</si>
  <si>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</si>
  <si>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</si>
  <si>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</si>
  <si>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</si>
  <si>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</si>
  <si>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</si>
  <si>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</si>
  <si>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</si>
  <si>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</si>
  <si>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</si>
  <si>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</si>
  <si>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</si>
  <si>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</si>
  <si>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</si>
  <si>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</si>
  <si>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</si>
  <si>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</si>
  <si>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</si>
  <si>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</si>
  <si>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</si>
  <si>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</si>
  <si>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</si>
  <si>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</si>
  <si>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</si>
  <si>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</si>
  <si>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</si>
  <si>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</si>
  <si>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</si>
  <si>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</si>
  <si>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</si>
  <si>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</si>
  <si>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</si>
  <si>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</si>
  <si>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</si>
  <si>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</si>
  <si>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</si>
  <si>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</si>
  <si>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</si>
  <si>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</si>
  <si>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</si>
  <si>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</si>
  <si>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</si>
  <si>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</si>
  <si>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</si>
  <si>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</si>
  <si>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</si>
  <si>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</si>
  <si>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</si>
  <si>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</si>
  <si>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</si>
  <si>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</si>
  <si>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</si>
  <si>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</si>
  <si>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</si>
  <si>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</si>
  <si>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</si>
  <si>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</si>
  <si>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</si>
  <si>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</si>
  <si>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</si>
  <si>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</si>
  <si>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</si>
  <si>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</si>
  <si>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</si>
  <si>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</si>
  <si>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</si>
  <si>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</si>
  <si>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</si>
  <si>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</si>
  <si>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</si>
  <si>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</si>
  <si>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</si>
  <si>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</si>
  <si>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</si>
  <si>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</si>
  <si>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</si>
  <si>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</si>
  <si>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</si>
  <si>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</si>
  <si>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</si>
  <si>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</si>
  <si>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</si>
  <si>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</si>
  <si>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</si>
  <si>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</si>
  <si>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</si>
  <si>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</si>
  <si>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</si>
  <si>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</si>
  <si>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</si>
  <si>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</si>
  <si>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</si>
  <si>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</si>
  <si>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</si>
  <si>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</si>
  <si>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</si>
  <si>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</si>
  <si>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</si>
  <si>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</si>
  <si>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</si>
  <si>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</si>
  <si>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</si>
  <si>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</si>
  <si>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</si>
  <si>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</si>
  <si>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</si>
  <si>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</si>
  <si>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</si>
  <si>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</si>
  <si>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</si>
  <si>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</si>
  <si>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</si>
  <si>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</si>
  <si>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</si>
  <si>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</si>
  <si>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</si>
  <si>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</si>
  <si>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</si>
  <si>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</si>
  <si>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</si>
  <si>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</si>
  <si>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</si>
  <si>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</si>
  <si>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</si>
  <si>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</si>
  <si>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</si>
  <si>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</si>
  <si>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</si>
  <si>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</si>
  <si>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</si>
  <si>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</si>
  <si>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</si>
  <si>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</si>
  <si>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</si>
  <si>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</si>
  <si>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</si>
  <si>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</si>
  <si>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</si>
  <si>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</si>
  <si>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</si>
  <si>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</si>
  <si>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</si>
  <si>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</si>
  <si>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</si>
  <si>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</si>
  <si>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</si>
  <si>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</si>
  <si>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</si>
  <si>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</si>
  <si>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</si>
  <si>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</si>
  <si>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</si>
  <si>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</si>
  <si>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</si>
  <si>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</si>
  <si>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</si>
  <si>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</si>
  <si>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</si>
  <si>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</si>
  <si>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</si>
  <si>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</si>
  <si>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</si>
  <si>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</si>
  <si>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</si>
  <si>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</si>
  <si>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</si>
  <si>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</si>
  <si>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</si>
  <si>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</si>
  <si>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</si>
  <si>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</si>
  <si>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</si>
  <si>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</si>
  <si>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</si>
  <si>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</si>
  <si>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</si>
  <si>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</si>
  <si>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</si>
  <si>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</si>
  <si>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</si>
  <si>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</si>
  <si>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</si>
  <si>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</si>
  <si>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</si>
  <si>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</si>
  <si>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</si>
  <si>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</si>
  <si>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</si>
  <si>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</si>
  <si>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</si>
  <si>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</si>
  <si>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</si>
  <si>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</si>
  <si>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</si>
  <si>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</si>
  <si>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</si>
  <si>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</si>
  <si>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</si>
  <si>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</si>
  <si>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</si>
  <si>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</si>
  <si>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</si>
  <si>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</si>
  <si>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</si>
  <si>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</si>
  <si>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</si>
  <si>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</si>
  <si>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</si>
  <si>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</si>
  <si>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</si>
  <si>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</si>
  <si>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</si>
  <si>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</si>
  <si>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</si>
  <si>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</si>
  <si>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</si>
  <si>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</si>
  <si>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</si>
  <si>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</si>
  <si>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</si>
  <si>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</si>
  <si>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</si>
  <si>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</si>
  <si>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</si>
  <si>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</si>
  <si>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</si>
  <si>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</si>
  <si>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</si>
  <si>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</si>
  <si>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</si>
  <si>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</si>
  <si>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</si>
  <si>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</si>
  <si>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</si>
  <si>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</si>
  <si>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</si>
  <si>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</si>
  <si>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</si>
  <si>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</si>
  <si>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</si>
  <si>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</si>
  <si>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</si>
  <si>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</si>
  <si>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</si>
  <si>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</si>
  <si>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</si>
  <si>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</si>
  <si>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</si>
  <si>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</si>
  <si>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</si>
  <si>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</si>
  <si>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</si>
  <si>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</si>
  <si>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</si>
  <si>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</si>
  <si>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</si>
  <si>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</si>
  <si>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</si>
  <si>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</si>
  <si>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</si>
  <si>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</si>
  <si>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</si>
  <si>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</si>
  <si>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</si>
  <si>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</si>
  <si>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</si>
  <si>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</si>
  <si>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</si>
  <si>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</si>
  <si>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</si>
  <si>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</si>
  <si>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</si>
  <si>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</si>
  <si>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</si>
  <si>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</si>
  <si>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</si>
  <si>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</si>
  <si>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</si>
  <si>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</si>
  <si>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</si>
  <si>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</si>
  <si>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</si>
  <si>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</si>
  <si>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</si>
  <si>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</si>
  <si>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</si>
  <si>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</si>
  <si>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</si>
  <si>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</si>
  <si>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</si>
  <si>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</si>
  <si>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</si>
  <si>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</si>
  <si>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</si>
  <si>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</si>
  <si>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</si>
  <si>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</si>
  <si>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</si>
  <si>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</si>
  <si>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</si>
  <si>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</si>
  <si>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</si>
  <si>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</si>
  <si>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</si>
  <si>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</si>
  <si>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</si>
  <si>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</si>
  <si>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</si>
  <si>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</si>
  <si>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</si>
  <si>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</si>
  <si>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</si>
  <si>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</si>
  <si>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</si>
  <si>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</si>
  <si>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</si>
  <si>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</si>
  <si>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</si>
  <si>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</si>
  <si>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</si>
  <si>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</si>
  <si>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</si>
  <si>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</si>
  <si>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</si>
  <si>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</si>
  <si>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</si>
  <si>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</si>
  <si>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</si>
  <si>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</si>
  <si>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</si>
  <si>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</si>
  <si>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</si>
  <si>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</si>
  <si>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</si>
  <si>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</si>
  <si>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</si>
  <si>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</si>
  <si>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</si>
  <si>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</si>
  <si>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</si>
  <si>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</si>
  <si>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</si>
  <si>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</si>
  <si>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</si>
  <si>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</si>
  <si>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</si>
  <si>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</si>
  <si>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</si>
  <si>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</si>
  <si>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</si>
  <si>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</si>
  <si>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</si>
  <si>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</si>
  <si>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</si>
  <si>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</si>
  <si>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</si>
  <si>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</si>
  <si>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</si>
  <si>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</si>
  <si>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</si>
  <si>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</si>
  <si>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</si>
  <si>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</si>
  <si>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</si>
  <si>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</si>
  <si>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</si>
  <si>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</si>
  <si>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</si>
  <si>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</si>
  <si>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</si>
  <si>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</si>
  <si>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</si>
  <si>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</si>
  <si>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</si>
  <si>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</si>
  <si>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</si>
  <si>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</si>
  <si>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</si>
  <si>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</si>
  <si>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</si>
  <si>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</si>
  <si>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</si>
  <si>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</si>
  <si>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</si>
  <si>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</si>
  <si>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</si>
  <si>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</si>
  <si>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</si>
  <si>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</si>
  <si>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</si>
  <si>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</si>
  <si>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</si>
  <si>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</si>
  <si>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</si>
  <si>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</si>
  <si>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</si>
  <si>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</si>
  <si>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</si>
  <si>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</si>
  <si>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</si>
  <si>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</si>
  <si>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</si>
  <si>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</si>
  <si>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</si>
  <si>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</si>
  <si>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</si>
  <si>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</si>
  <si>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</si>
  <si>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</si>
  <si>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</si>
  <si>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</si>
  <si>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</si>
  <si>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</si>
  <si>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</si>
  <si>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</si>
  <si>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</si>
  <si>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</si>
  <si>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</si>
  <si>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</si>
  <si>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</si>
  <si>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</si>
  <si>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</si>
  <si>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</si>
  <si>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</si>
  <si>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</si>
  <si>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</si>
  <si>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</si>
  <si>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</si>
  <si>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</si>
  <si>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</si>
  <si>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</si>
  <si>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</si>
  <si>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</si>
  <si>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</si>
  <si>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</si>
  <si>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</si>
  <si>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</si>
  <si>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</si>
  <si>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</si>
  <si>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</si>
  <si>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</si>
  <si>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</si>
  <si>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</si>
  <si>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</si>
  <si>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</si>
  <si>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</si>
  <si>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</si>
  <si>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</si>
  <si>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</si>
  <si>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</si>
  <si>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</si>
  <si>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</si>
  <si>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</si>
  <si>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</si>
  <si>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</si>
  <si>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</si>
  <si>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</si>
  <si>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</si>
  <si>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</si>
  <si>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</si>
  <si>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</si>
  <si>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</si>
  <si>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</si>
  <si>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</si>
  <si>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</si>
  <si>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</si>
  <si>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</si>
  <si>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</si>
  <si>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</si>
  <si>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</si>
  <si>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</si>
  <si>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</si>
  <si>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</si>
  <si>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</si>
  <si>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</si>
  <si>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</si>
  <si>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</si>
  <si>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</si>
  <si>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</si>
  <si>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</si>
  <si>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</si>
  <si>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</si>
  <si>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</si>
  <si>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</si>
  <si>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</si>
  <si>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</si>
  <si>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</si>
  <si>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</si>
  <si>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</si>
  <si>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</si>
  <si>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</si>
  <si>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</si>
  <si>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</si>
  <si>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</si>
  <si>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</si>
  <si>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</si>
  <si>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</si>
  <si>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</si>
  <si>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</si>
  <si>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</si>
  <si>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</si>
  <si>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</si>
  <si>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</si>
  <si>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</si>
  <si>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</si>
  <si>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</si>
  <si>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</si>
  <si>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</si>
  <si>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</si>
  <si>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</si>
  <si>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</si>
  <si>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</si>
  <si>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</si>
  <si>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</si>
  <si>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</si>
  <si>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</si>
  <si>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</si>
  <si>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</si>
  <si>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</si>
  <si>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</si>
  <si>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</si>
  <si>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</si>
  <si>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</si>
  <si>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</si>
  <si>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</si>
  <si>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</si>
  <si>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</si>
  <si>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</si>
  <si>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</si>
  <si>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</si>
  <si>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</si>
  <si>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</si>
  <si>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</si>
  <si>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</si>
  <si>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</si>
  <si>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</si>
  <si>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</si>
  <si>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</si>
  <si>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</si>
  <si>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</si>
  <si>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</si>
  <si>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</si>
  <si>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</si>
  <si>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</si>
  <si>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</si>
  <si>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</si>
  <si>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</si>
  <si>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</si>
  <si>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</si>
  <si>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</si>
  <si>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</si>
  <si>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</si>
  <si>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</si>
  <si>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</si>
  <si>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</si>
  <si>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</si>
  <si>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</si>
  <si>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</si>
  <si>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</si>
  <si>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</si>
  <si>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</si>
  <si>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</si>
  <si>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</si>
  <si>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</si>
  <si>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</si>
  <si>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</si>
  <si>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</si>
  <si>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</si>
  <si>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</si>
  <si>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</si>
  <si>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</si>
  <si>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</si>
  <si>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</si>
  <si>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</si>
  <si>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</si>
  <si>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</si>
  <si>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</si>
  <si>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</si>
  <si>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</si>
  <si>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</si>
  <si>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</si>
  <si>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</si>
  <si>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</si>
  <si>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</si>
  <si>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</si>
  <si>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</si>
  <si>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</si>
  <si>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</si>
  <si>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</si>
  <si>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</si>
  <si>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</si>
  <si>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</si>
  <si>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</si>
  <si>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</si>
  <si>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</si>
  <si>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</si>
  <si>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</si>
  <si>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</si>
  <si>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</si>
  <si>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</si>
  <si>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</si>
  <si>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</si>
  <si>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</si>
  <si>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</si>
  <si>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</si>
  <si>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</si>
  <si>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</si>
  <si>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</si>
  <si>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</si>
  <si>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</si>
  <si>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</si>
  <si>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</si>
  <si>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</si>
  <si>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</si>
  <si>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</si>
  <si>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</si>
  <si>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</si>
  <si>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</si>
  <si>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</si>
  <si>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</si>
  <si>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</si>
  <si>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</si>
  <si>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</si>
  <si>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</si>
  <si>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</si>
  <si>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</si>
  <si>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</si>
  <si>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</si>
  <si>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</si>
  <si>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</si>
  <si>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</si>
  <si>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</si>
  <si>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</si>
  <si>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</si>
  <si>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</si>
  <si>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</si>
  <si>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</si>
  <si>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</si>
  <si>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</si>
  <si>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</si>
  <si>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</si>
  <si>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</si>
  <si>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</si>
  <si>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</si>
  <si>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</si>
  <si>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</si>
  <si>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</si>
  <si>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</si>
  <si>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</si>
  <si>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</si>
  <si>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</si>
  <si>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</si>
  <si>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</si>
  <si>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</si>
  <si>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</si>
  <si>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</si>
  <si>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</si>
  <si>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</si>
  <si>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</si>
  <si>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</si>
  <si>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</si>
  <si>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</si>
  <si>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</si>
  <si>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</si>
  <si>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</si>
  <si>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</si>
  <si>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</si>
  <si>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</si>
  <si>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</si>
  <si>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</si>
  <si>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</si>
  <si>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</si>
  <si>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</si>
  <si>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</si>
  <si>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</si>
  <si>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</si>
  <si>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</si>
  <si>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</si>
  <si>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</si>
  <si>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</si>
  <si>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</si>
  <si>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</si>
  <si>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</si>
  <si>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</si>
  <si>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</si>
  <si>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</si>
  <si>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</si>
  <si>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</si>
  <si>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</si>
  <si>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</si>
  <si>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</si>
  <si>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</si>
  <si>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</si>
  <si>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</si>
  <si>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</si>
  <si>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</si>
  <si>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</si>
  <si>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</si>
  <si>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</si>
  <si>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</si>
  <si>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</si>
  <si>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</si>
  <si>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</si>
  <si>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</si>
  <si>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</si>
  <si>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</si>
  <si>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</si>
  <si>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</si>
  <si>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</si>
  <si>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</si>
  <si>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</si>
  <si>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</si>
  <si>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</si>
  <si>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</si>
  <si>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</si>
  <si>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</si>
  <si>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</si>
  <si>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</si>
  <si>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</si>
  <si>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</si>
  <si>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</si>
  <si>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</si>
  <si>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</si>
  <si>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</si>
  <si>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</si>
  <si>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</si>
  <si>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</si>
  <si>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</si>
  <si>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</si>
  <si>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</si>
  <si>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</si>
  <si>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</si>
  <si>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</si>
  <si>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</si>
  <si>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</si>
  <si>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</si>
  <si>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</si>
  <si>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</si>
  <si>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</si>
  <si>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</si>
  <si>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</si>
  <si>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</si>
  <si>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</si>
  <si>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</si>
  <si>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</si>
  <si>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</si>
  <si>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</si>
  <si>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</si>
  <si>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</si>
  <si>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</si>
  <si>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</si>
  <si>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</si>
  <si>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</si>
  <si>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</si>
  <si>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</si>
  <si>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</si>
  <si>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</si>
  <si>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</si>
  <si>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</si>
  <si>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</si>
  <si>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</si>
  <si>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</si>
  <si>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</si>
  <si>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</si>
  <si>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</si>
  <si>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</si>
  <si>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</si>
  <si>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</si>
  <si>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</si>
  <si>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</si>
  <si>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</si>
  <si>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</si>
  <si>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</si>
  <si>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</si>
  <si>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</si>
  <si>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</si>
  <si>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</si>
  <si>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</si>
  <si>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</si>
  <si>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</si>
  <si>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</si>
  <si>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</si>
  <si>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</si>
  <si>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</si>
  <si>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</si>
  <si>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</si>
  <si>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</si>
  <si>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</si>
  <si>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</si>
  <si>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</si>
  <si>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</si>
  <si>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</si>
  <si>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</si>
  <si>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</si>
  <si>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</si>
  <si>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</si>
  <si>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</si>
  <si>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</si>
  <si>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</si>
  <si>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</si>
  <si>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</si>
  <si>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</si>
  <si>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</si>
  <si>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</si>
  <si>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</si>
  <si>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</si>
  <si>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</si>
  <si>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</si>
  <si>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</si>
  <si>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</si>
  <si>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</si>
  <si>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</si>
  <si>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</si>
  <si>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</si>
  <si>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</si>
  <si>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</si>
  <si>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</si>
  <si>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</si>
  <si>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</si>
  <si>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</si>
  <si>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</si>
  <si>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</si>
  <si>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</si>
  <si>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</si>
  <si>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</si>
  <si>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</si>
  <si>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</si>
  <si>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</si>
  <si>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</si>
  <si>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</si>
  <si>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</si>
  <si>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</si>
  <si>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</si>
  <si>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</si>
  <si>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</si>
  <si>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</si>
  <si>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</si>
  <si>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</si>
  <si>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</si>
  <si>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</si>
  <si>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</si>
  <si>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</si>
  <si>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</si>
  <si>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</si>
  <si>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</si>
  <si>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</si>
  <si>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</si>
  <si>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</si>
  <si>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</si>
  <si>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</si>
  <si>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</si>
  <si>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</si>
  <si>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</si>
  <si>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</si>
  <si>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</si>
  <si>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</si>
  <si>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</si>
  <si>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</si>
  <si>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</si>
  <si>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</si>
  <si>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</si>
  <si>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</si>
  <si>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</si>
  <si>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</si>
  <si>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</si>
  <si>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</si>
  <si>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</si>
  <si>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</si>
  <si>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</si>
  <si>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</si>
  <si>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</si>
  <si>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</si>
  <si>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</si>
  <si>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</si>
  <si>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</si>
  <si>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</si>
  <si>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</si>
  <si>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</si>
  <si>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</si>
  <si>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</si>
  <si>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</si>
  <si>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</si>
  <si>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</si>
  <si>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</si>
  <si>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</si>
  <si>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</si>
  <si>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</si>
  <si>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</si>
  <si>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</si>
  <si>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</si>
  <si>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</si>
  <si>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</si>
  <si>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</si>
  <si>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</si>
  <si>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</si>
  <si>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</si>
  <si>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</si>
  <si>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</si>
  <si>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</si>
  <si>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</si>
  <si>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</si>
  <si>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</si>
  <si>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</si>
  <si>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</si>
  <si>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</si>
  <si>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</si>
  <si>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</si>
  <si>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</si>
  <si>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</si>
  <si>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</si>
  <si>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</si>
  <si>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</si>
  <si>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</si>
  <si>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</si>
  <si>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</si>
  <si>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</si>
  <si>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</si>
  <si>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</si>
  <si>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</si>
  <si>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</si>
  <si>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</si>
  <si>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</si>
  <si>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</si>
  <si>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</si>
  <si>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</si>
  <si>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</si>
  <si>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</si>
  <si>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</si>
  <si>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</si>
  <si>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</si>
  <si>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</si>
  <si>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</si>
  <si>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</si>
  <si>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</si>
  <si>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</si>
  <si>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</si>
  <si>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</si>
  <si>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</si>
  <si>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</si>
  <si>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</si>
  <si>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</si>
  <si>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</si>
  <si>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</si>
  <si>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</si>
  <si>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</si>
  <si>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</si>
  <si>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</si>
  <si>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</si>
  <si>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</si>
  <si>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</si>
  <si>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</si>
  <si>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</si>
  <si>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</si>
  <si>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</si>
  <si>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</si>
  <si>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</si>
  <si>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</si>
  <si>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</si>
  <si>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</si>
  <si>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</si>
  <si>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</si>
  <si>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</si>
  <si>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</si>
  <si>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</si>
  <si>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</si>
  <si>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</si>
  <si>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</si>
  <si>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</si>
  <si>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</si>
  <si>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</si>
  <si>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</si>
  <si>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</si>
  <si>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</si>
  <si>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</si>
  <si>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</si>
  <si>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</si>
  <si>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</si>
  <si>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</si>
  <si>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</si>
  <si>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</si>
  <si>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</si>
  <si>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</si>
  <si>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</si>
  <si>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</si>
  <si>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</si>
  <si>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</si>
  <si>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</si>
  <si>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</si>
  <si>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</si>
  <si>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</si>
  <si>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</si>
  <si>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</si>
  <si>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</si>
  <si>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</si>
  <si>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</si>
  <si>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</si>
  <si>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</si>
  <si>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</si>
  <si>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</si>
  <si>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</si>
  <si>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</si>
  <si>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</si>
  <si>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</si>
  <si>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</si>
  <si>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</si>
  <si>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</si>
  <si>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</si>
  <si>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</si>
  <si>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</si>
  <si>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</si>
  <si>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</si>
  <si>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</si>
  <si>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</si>
  <si>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</si>
  <si>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</si>
  <si>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</si>
  <si>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</si>
  <si>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</si>
  <si>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</si>
  <si>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</si>
  <si>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</si>
  <si>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</si>
  <si>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</si>
  <si>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</si>
  <si>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</si>
  <si>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</si>
  <si>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</si>
  <si>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</si>
  <si>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</si>
  <si>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</si>
  <si>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</si>
  <si>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</si>
  <si>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</si>
  <si>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</si>
  <si>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</si>
  <si>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</si>
  <si>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</si>
  <si>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</si>
  <si>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</si>
  <si>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</si>
  <si>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</si>
  <si>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</si>
  <si>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</si>
  <si>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</si>
  <si>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</si>
  <si>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</si>
  <si>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</si>
  <si>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</si>
  <si>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</si>
  <si>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</si>
  <si>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</si>
  <si>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</si>
  <si>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</si>
  <si>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</si>
  <si>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</si>
  <si>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</si>
  <si>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</si>
  <si>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</si>
  <si>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</si>
  <si>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</si>
  <si>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</si>
  <si>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</si>
  <si>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</si>
  <si>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</si>
  <si>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</si>
  <si>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</si>
  <si>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</si>
  <si>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</si>
  <si>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</si>
  <si>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</si>
  <si>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</si>
  <si>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</si>
  <si>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</si>
  <si>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</si>
  <si>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</si>
  <si>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</si>
  <si>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</si>
  <si>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</si>
  <si>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</si>
  <si>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</si>
  <si>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</si>
  <si>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</si>
  <si>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</si>
  <si>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</si>
  <si>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</si>
  <si>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</si>
  <si>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</si>
  <si>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</si>
  <si>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</si>
  <si>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</si>
  <si>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</si>
  <si>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</si>
  <si>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</si>
  <si>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</si>
  <si>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</si>
  <si>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</si>
  <si>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</si>
  <si>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</si>
  <si>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</si>
  <si>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</si>
  <si>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</si>
  <si>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</si>
  <si>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</si>
  <si>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</si>
  <si>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</si>
  <si>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</si>
  <si>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</si>
  <si>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</si>
  <si>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</si>
  <si>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</si>
  <si>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</si>
  <si>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</si>
  <si>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</si>
  <si>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</si>
  <si>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</si>
  <si>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</si>
  <si>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</si>
  <si>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</si>
  <si>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</si>
  <si>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</si>
  <si>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</si>
  <si>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</si>
  <si>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</si>
  <si>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</si>
  <si>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</si>
  <si>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</si>
  <si>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</si>
  <si>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</si>
  <si>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</si>
  <si>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</si>
  <si>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</si>
  <si>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</si>
  <si>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</si>
  <si>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</si>
  <si>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</si>
  <si>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</si>
  <si>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</si>
  <si>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</si>
  <si>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</si>
  <si>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</si>
  <si>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</si>
  <si>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</si>
  <si>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</si>
  <si>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</si>
  <si>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</si>
  <si>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</si>
  <si>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</si>
  <si>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</si>
  <si>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</si>
  <si>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</si>
  <si>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</si>
  <si>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</si>
  <si>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</si>
  <si>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</si>
  <si>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</si>
  <si>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</si>
  <si>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</si>
  <si>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</si>
  <si>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</si>
  <si>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</si>
  <si>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</si>
  <si>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</si>
  <si>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</si>
  <si>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</si>
  <si>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</si>
  <si>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</si>
  <si>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</si>
  <si>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</si>
  <si>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</si>
  <si>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</si>
  <si>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</si>
  <si>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</si>
  <si>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</si>
  <si>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</si>
  <si>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</si>
  <si>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</si>
  <si>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</si>
  <si>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</si>
  <si>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</si>
  <si>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</si>
  <si>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</si>
  <si>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</si>
  <si>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</si>
  <si>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</si>
  <si>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</si>
  <si>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</si>
  <si>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</si>
  <si>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</si>
  <si>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</si>
  <si>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</si>
  <si>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</si>
  <si>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</si>
  <si>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</si>
  <si>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</si>
  <si>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</si>
  <si>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</si>
  <si>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</si>
  <si>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</si>
  <si>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</si>
  <si>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</si>
  <si>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</si>
  <si>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</si>
  <si>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</si>
  <si>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</si>
  <si>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</si>
  <si>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</si>
  <si>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</si>
  <si>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</si>
  <si>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</si>
  <si>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</si>
  <si>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</si>
  <si>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</si>
  <si>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</si>
  <si>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</si>
  <si>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</si>
  <si>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</si>
  <si>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</si>
  <si>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</si>
  <si>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</si>
  <si>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</si>
  <si>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</si>
  <si>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</si>
  <si>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</si>
  <si>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</si>
  <si>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</si>
  <si>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</si>
  <si>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</si>
  <si>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</si>
  <si>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</si>
  <si>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</si>
  <si>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</si>
  <si>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</si>
  <si>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</si>
  <si>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</si>
  <si>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</si>
  <si>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</si>
  <si>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</si>
  <si>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</si>
  <si>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</si>
  <si>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</si>
  <si>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</si>
  <si>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</si>
  <si>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</si>
  <si>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</si>
  <si>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</si>
  <si>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</si>
  <si>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</si>
  <si>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</si>
  <si>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</si>
  <si>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</si>
  <si>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</si>
  <si>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</si>
  <si>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</si>
  <si>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</si>
  <si>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</si>
  <si>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</si>
  <si>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</si>
  <si>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</si>
  <si>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</si>
  <si>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</si>
  <si>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</si>
  <si>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</si>
  <si>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</si>
  <si>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</si>
  <si>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</si>
  <si>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</si>
  <si>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</si>
  <si>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</si>
  <si>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</si>
  <si>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</si>
  <si>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</si>
  <si>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</si>
  <si>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</si>
  <si>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</si>
  <si>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</si>
  <si>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</si>
  <si>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</si>
  <si>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</si>
  <si>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</si>
  <si>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</si>
  <si>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</si>
  <si>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</si>
  <si>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</si>
  <si>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</si>
  <si>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</si>
  <si>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</si>
  <si>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</si>
  <si>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</si>
  <si>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</si>
  <si>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</si>
  <si>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</si>
  <si>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</si>
  <si>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</si>
  <si>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</si>
  <si>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</si>
  <si>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</si>
  <si>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</si>
  <si>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</si>
  <si>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</si>
  <si>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</si>
  <si>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</si>
  <si>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</si>
  <si>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</si>
  <si>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</si>
  <si>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</si>
  <si>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</si>
  <si>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</si>
  <si>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</si>
  <si>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</si>
  <si>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</si>
  <si>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</si>
  <si>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</si>
  <si>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</si>
  <si>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</si>
  <si>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</si>
  <si>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</si>
  <si>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</si>
  <si>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</si>
  <si>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</si>
  <si>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</si>
  <si>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</si>
  <si>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</si>
  <si>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</si>
  <si>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</si>
  <si>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</si>
  <si>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</si>
  <si>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</si>
  <si>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</si>
  <si>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</si>
  <si>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</si>
  <si>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</si>
  <si>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</si>
  <si>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</si>
  <si>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</si>
  <si>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</si>
  <si>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</si>
  <si>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</si>
  <si>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</si>
  <si>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</si>
  <si>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</si>
  <si>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</si>
  <si>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</si>
  <si>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</si>
  <si>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</si>
  <si>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</si>
  <si>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</si>
  <si>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</si>
  <si>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</si>
  <si>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</si>
  <si>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</si>
  <si>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</si>
  <si>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</si>
  <si>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</si>
  <si>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</si>
  <si>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</si>
  <si>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</si>
  <si>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</si>
  <si>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</si>
  <si>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</si>
  <si>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</si>
  <si>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</si>
  <si>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</si>
  <si>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</si>
  <si>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</si>
  <si>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</si>
  <si>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</si>
  <si>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</si>
  <si>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</si>
  <si>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</si>
  <si>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</si>
  <si>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</si>
  <si>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</si>
  <si>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</si>
  <si>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</si>
  <si>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</si>
  <si>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</si>
  <si>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</si>
  <si>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</si>
  <si>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</si>
  <si>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</si>
  <si>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</si>
  <si>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</si>
  <si>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</si>
  <si>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</si>
  <si>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</si>
  <si>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</si>
  <si>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</si>
  <si>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</si>
  <si>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</si>
  <si>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</si>
  <si>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</si>
  <si>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</si>
  <si>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</si>
  <si>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</si>
  <si>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</si>
  <si>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</si>
  <si>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</si>
  <si>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</si>
  <si>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</si>
  <si>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</si>
  <si>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</si>
  <si>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</si>
  <si>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</si>
  <si>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</si>
  <si>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</si>
  <si>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</si>
  <si>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</si>
  <si>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</si>
  <si>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</si>
  <si>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</si>
  <si>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</si>
  <si>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</si>
  <si>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</si>
  <si>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</si>
  <si>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</si>
  <si>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</si>
  <si>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</si>
  <si>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</si>
  <si>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</si>
  <si>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</si>
  <si>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</si>
  <si>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</si>
  <si>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</si>
  <si>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</si>
  <si>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</si>
  <si>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</si>
  <si>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</si>
  <si>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</si>
  <si>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</si>
  <si>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</si>
  <si>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</si>
  <si>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</si>
  <si>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</si>
  <si>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</si>
  <si>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</si>
  <si>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</si>
  <si>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</si>
  <si>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</si>
  <si>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</si>
  <si>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</si>
  <si>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</si>
  <si>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</si>
  <si>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</si>
  <si>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</si>
  <si>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</si>
  <si>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</si>
  <si>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</si>
  <si>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</si>
  <si>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</si>
  <si>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</si>
  <si>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</si>
  <si>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</si>
  <si>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</si>
  <si>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</si>
  <si>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</si>
  <si>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</si>
  <si>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</si>
  <si>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</si>
  <si>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</si>
  <si>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</si>
  <si>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</si>
  <si>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</si>
  <si>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</si>
  <si>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</si>
  <si>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</si>
  <si>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</si>
  <si>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</si>
  <si>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</si>
  <si>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</si>
  <si>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</si>
  <si>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</si>
  <si>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</si>
  <si>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</si>
  <si>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</si>
  <si>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</si>
  <si>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</si>
  <si>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</si>
  <si>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</si>
  <si>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</si>
  <si>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</si>
  <si>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</si>
  <si>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</si>
  <si>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</si>
  <si>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</si>
  <si>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</si>
  <si>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</si>
  <si>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</si>
  <si>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</si>
  <si>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</si>
  <si>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</si>
  <si>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</si>
  <si>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</si>
  <si>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</si>
  <si>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</si>
  <si>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</si>
  <si>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</si>
  <si>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</si>
  <si>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</si>
  <si>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</si>
  <si>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</si>
  <si>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</si>
  <si>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</si>
  <si>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</si>
  <si>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</si>
  <si>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</si>
  <si>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</si>
  <si>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</si>
  <si>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</si>
  <si>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</si>
  <si>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</si>
  <si>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</si>
  <si>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</si>
  <si>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</si>
  <si>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</si>
  <si>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</si>
  <si>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</si>
  <si>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</si>
  <si>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</si>
  <si>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</si>
  <si>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</si>
  <si>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</si>
  <si>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</si>
  <si>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</si>
  <si>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</si>
  <si>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</si>
  <si>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</si>
  <si>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</si>
  <si>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</si>
  <si>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</si>
  <si>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</si>
  <si>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</si>
  <si>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</si>
  <si>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</si>
  <si>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</si>
  <si>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</si>
  <si>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</si>
  <si>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</si>
  <si>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</si>
  <si>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</si>
  <si>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</si>
  <si>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</si>
  <si>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</si>
  <si>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</si>
  <si>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</si>
  <si>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</si>
  <si>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</si>
  <si>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</si>
  <si>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</si>
  <si>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</si>
  <si>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</si>
  <si>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</si>
  <si>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</si>
  <si>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</si>
  <si>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</si>
  <si>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</si>
  <si>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</si>
  <si>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</si>
  <si>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</si>
  <si>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</si>
  <si>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</si>
  <si>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</si>
  <si>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</si>
  <si>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</si>
  <si>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</si>
  <si>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</si>
  <si>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</si>
  <si>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</si>
  <si>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</si>
  <si>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</si>
  <si>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</si>
  <si>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</si>
  <si>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</si>
  <si>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</si>
  <si>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</si>
  <si>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</si>
  <si>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</si>
  <si>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</si>
  <si>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</si>
  <si>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</si>
  <si>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</si>
  <si>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</si>
  <si>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</si>
  <si>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</si>
  <si>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</si>
  <si>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</si>
  <si>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</si>
  <si>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</si>
  <si>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</si>
  <si>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</si>
  <si>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</si>
  <si>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</si>
  <si>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</si>
  <si>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</si>
  <si>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</si>
  <si>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</si>
  <si>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</si>
  <si>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</si>
  <si>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</si>
  <si>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</si>
  <si>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</si>
  <si>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</si>
  <si>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</si>
  <si>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</si>
  <si>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</si>
  <si>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</si>
  <si>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</si>
  <si>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</si>
  <si>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</si>
  <si>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</si>
  <si>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</si>
  <si>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</si>
  <si>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</si>
  <si>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</si>
  <si>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</si>
  <si>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</si>
  <si>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</si>
  <si>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</si>
  <si>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</si>
  <si>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</si>
  <si>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</si>
  <si>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</si>
  <si>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</si>
  <si>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</si>
  <si>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</si>
  <si>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</si>
  <si>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</si>
  <si>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</si>
  <si>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</si>
  <si>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</si>
  <si>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</si>
  <si>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</si>
  <si>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</si>
  <si>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</si>
  <si>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</si>
  <si>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</si>
  <si>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</si>
  <si>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</si>
  <si>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</si>
  <si>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</si>
  <si>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</si>
  <si>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</si>
  <si>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</si>
  <si>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</si>
  <si>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</si>
  <si>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</si>
  <si>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</si>
  <si>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</si>
  <si>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</si>
  <si>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</si>
  <si>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</si>
  <si>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</si>
  <si>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</si>
  <si>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</si>
  <si>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</si>
  <si>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</si>
  <si>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</si>
  <si>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</si>
  <si>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</si>
  <si>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</si>
  <si>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</si>
  <si>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</si>
  <si>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</si>
  <si>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</si>
  <si>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</si>
  <si>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</si>
  <si>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</si>
  <si>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</si>
  <si>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</si>
  <si>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</si>
  <si>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</si>
  <si>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</si>
  <si>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</si>
  <si>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</si>
  <si>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</si>
  <si>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</si>
  <si>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</si>
  <si>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</si>
  <si>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</si>
  <si>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</si>
  <si>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</si>
  <si>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</si>
  <si>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</si>
  <si>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</si>
  <si>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</si>
  <si>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</si>
  <si>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</si>
  <si>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</si>
  <si>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</si>
  <si>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</si>
  <si>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</si>
  <si>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</si>
  <si>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</si>
  <si>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</si>
  <si>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</si>
  <si>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</si>
  <si>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</si>
  <si>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</si>
  <si>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</si>
  <si>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</si>
  <si>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</si>
  <si>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</si>
  <si>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</si>
  <si>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</si>
  <si>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</si>
  <si>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</si>
  <si>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</si>
  <si>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</si>
  <si>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</si>
  <si>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</si>
  <si>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</si>
  <si>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</si>
  <si>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</si>
  <si>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</si>
  <si>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</si>
  <si>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</si>
  <si>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</si>
  <si>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</si>
  <si>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</si>
  <si>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</si>
  <si>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</si>
  <si>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</si>
  <si>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</si>
  <si>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</si>
  <si>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</si>
  <si>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</si>
  <si>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</si>
  <si>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</si>
  <si>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</si>
  <si>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</si>
  <si>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</si>
  <si>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</si>
  <si>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</si>
  <si>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</si>
  <si>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</si>
  <si>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</si>
  <si>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</si>
  <si>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</si>
  <si>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</si>
  <si>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</si>
  <si>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</si>
  <si>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</si>
  <si>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</si>
  <si>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</si>
  <si>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</si>
  <si>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</si>
  <si>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</si>
  <si>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</si>
  <si>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</si>
  <si>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</si>
  <si>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</si>
  <si>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</si>
  <si>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</si>
  <si>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</si>
  <si>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</si>
  <si>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</si>
  <si>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</si>
  <si>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</si>
  <si>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</si>
  <si>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</si>
  <si>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</si>
  <si>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</si>
  <si>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</si>
  <si>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</si>
  <si>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</si>
  <si>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</si>
  <si>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</si>
  <si>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</si>
  <si>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</si>
  <si>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</si>
  <si>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</si>
  <si>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</si>
  <si>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</si>
  <si>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</si>
  <si>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</si>
  <si>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</si>
  <si>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</si>
  <si>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</si>
  <si>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</si>
  <si>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</si>
  <si>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</si>
  <si>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</si>
  <si>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</si>
  <si>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</si>
  <si>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</si>
  <si>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</si>
  <si>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</si>
  <si>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</si>
  <si>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</si>
  <si>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</si>
  <si>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</si>
  <si>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</si>
  <si>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</si>
  <si>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</si>
  <si>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</si>
  <si>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</si>
  <si>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</si>
  <si>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</si>
  <si>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</si>
  <si>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</si>
  <si>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</si>
  <si>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</si>
  <si>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</si>
  <si>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</si>
  <si>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</si>
  <si>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</si>
  <si>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</si>
  <si>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</si>
  <si>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</si>
  <si>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</si>
  <si>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</si>
  <si>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</si>
  <si>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</si>
  <si>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</si>
  <si>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</si>
  <si>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</si>
  <si>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</si>
  <si>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</si>
  <si>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</si>
  <si>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</si>
  <si>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</si>
  <si>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</si>
  <si>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</si>
  <si>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</si>
  <si>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</si>
  <si>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</si>
  <si>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</si>
  <si>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</si>
  <si>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</si>
  <si>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</si>
  <si>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</si>
  <si>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</si>
  <si>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</si>
  <si>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</si>
  <si>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</si>
  <si>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</si>
  <si>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</si>
  <si>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</si>
  <si>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</si>
  <si>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</si>
  <si>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</si>
  <si>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</si>
  <si>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</si>
  <si>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</si>
  <si>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</si>
  <si>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</si>
  <si>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</si>
  <si>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</si>
  <si>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</si>
  <si>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</si>
  <si>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</si>
  <si>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</si>
  <si>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</si>
  <si>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</si>
  <si>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</si>
  <si>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</si>
  <si>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</si>
  <si>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</si>
  <si>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</si>
  <si>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</si>
  <si>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</si>
  <si>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</si>
  <si>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</si>
  <si>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</si>
  <si>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</si>
  <si>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</si>
  <si>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</si>
  <si>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</si>
  <si>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</si>
  <si>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</si>
  <si>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</si>
  <si>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</si>
  <si>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</si>
  <si>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</si>
  <si>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</si>
  <si>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</si>
  <si>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</si>
  <si>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</si>
  <si>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</si>
  <si>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</si>
  <si>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</si>
  <si>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</si>
  <si>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</si>
  <si>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</si>
  <si>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</si>
  <si>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</si>
  <si>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</si>
  <si>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</si>
  <si>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</si>
  <si>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</si>
  <si>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</si>
  <si>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</si>
  <si>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</si>
  <si>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</si>
  <si>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</si>
  <si>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</si>
  <si>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</si>
  <si>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</si>
  <si>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</si>
  <si>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</si>
  <si>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</si>
  <si>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</si>
  <si>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</si>
  <si>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</si>
  <si>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</si>
  <si>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</si>
  <si>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</si>
  <si>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</si>
  <si>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</si>
  <si>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</si>
  <si>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</si>
  <si>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</si>
  <si>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</si>
  <si>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</si>
  <si>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</si>
  <si>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</si>
  <si>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</si>
  <si>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</si>
  <si>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</si>
  <si>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</si>
  <si>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</si>
  <si>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</si>
  <si>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</si>
  <si>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</si>
  <si>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</si>
  <si>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</si>
  <si>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</si>
  <si>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</si>
  <si>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</si>
  <si>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</si>
  <si>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</si>
  <si>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</si>
  <si>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</si>
  <si>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</si>
  <si>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</si>
  <si>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</si>
  <si>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</si>
  <si>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</si>
  <si>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</si>
  <si>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</si>
  <si>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</si>
  <si>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</si>
  <si>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</si>
  <si>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</si>
  <si>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</si>
  <si>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</si>
  <si>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</si>
  <si>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</si>
  <si>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</si>
  <si>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</si>
  <si>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</si>
  <si>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</si>
  <si>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</si>
  <si>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</si>
  <si>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</si>
  <si>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</si>
  <si>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</si>
  <si>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</si>
  <si>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</si>
  <si>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</si>
  <si>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</si>
  <si>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</si>
  <si>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</si>
  <si>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</si>
  <si>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</si>
  <si>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</si>
  <si>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</si>
  <si>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</si>
  <si>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</si>
  <si>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</si>
  <si>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</si>
  <si>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</si>
  <si>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</si>
  <si>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</si>
  <si>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</si>
  <si>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</si>
  <si>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</si>
  <si>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</si>
  <si>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</si>
  <si>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</si>
  <si>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</si>
  <si>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</si>
  <si>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</si>
  <si>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</si>
  <si>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</si>
  <si>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</si>
  <si>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</si>
  <si>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</si>
  <si>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</si>
  <si>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</si>
  <si>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</si>
  <si>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</si>
  <si>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</si>
  <si>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</si>
  <si>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</si>
  <si>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</si>
  <si>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</si>
  <si>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</si>
  <si>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</si>
  <si>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</si>
  <si>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</si>
  <si>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</si>
  <si>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</si>
  <si>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</si>
  <si>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</si>
  <si>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</si>
  <si>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</si>
  <si>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</si>
  <si>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</si>
  <si>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</si>
  <si>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</si>
  <si>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</si>
  <si>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</si>
  <si>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</si>
  <si>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</si>
  <si>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</si>
  <si>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</si>
  <si>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</si>
  <si>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</si>
  <si>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</si>
  <si>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</si>
  <si>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</si>
  <si>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</si>
  <si>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</si>
  <si>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</si>
  <si>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</si>
  <si>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</si>
  <si>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</si>
  <si>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</si>
  <si>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</si>
  <si>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</si>
  <si>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</si>
  <si>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</si>
  <si>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</si>
  <si>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</si>
  <si>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</si>
  <si>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</si>
  <si>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</si>
  <si>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</si>
  <si>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</si>
  <si>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</si>
  <si>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</si>
  <si>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</si>
  <si>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</si>
  <si>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</si>
  <si>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</si>
  <si>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</si>
  <si>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</si>
  <si>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</si>
  <si>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</si>
  <si>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</si>
  <si>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</si>
  <si>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</si>
  <si>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</si>
  <si>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</si>
  <si>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</si>
  <si>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</si>
  <si>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</si>
  <si>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</si>
  <si>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</si>
  <si>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</si>
  <si>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</si>
  <si>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</si>
  <si>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</si>
  <si>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</si>
  <si>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</si>
  <si>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</si>
  <si>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</si>
  <si>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</si>
  <si>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</si>
  <si>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</si>
  <si>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</si>
  <si>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</si>
  <si>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</si>
  <si>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</si>
  <si>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</si>
  <si>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</si>
  <si>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</si>
  <si>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</si>
  <si>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</si>
  <si>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</si>
  <si>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</si>
  <si>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</si>
  <si>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</si>
  <si>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</si>
  <si>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</si>
  <si>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</si>
  <si>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</si>
  <si>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</si>
  <si>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</si>
  <si>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</si>
  <si>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</si>
  <si>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</si>
  <si>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</si>
  <si>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</si>
  <si>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</si>
  <si>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</si>
  <si>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</si>
  <si>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</si>
  <si>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</si>
  <si>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</si>
  <si>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</si>
  <si>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</si>
  <si>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</si>
  <si>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</si>
  <si>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</si>
  <si>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</si>
  <si>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</si>
  <si>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</si>
  <si>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</si>
  <si>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</si>
  <si>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</si>
  <si>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</si>
  <si>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</si>
  <si>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</si>
  <si>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</si>
  <si>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</si>
  <si>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</si>
  <si>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</si>
  <si>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</si>
  <si>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</si>
  <si>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</si>
  <si>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</si>
  <si>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</si>
  <si>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</si>
  <si>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</si>
  <si>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</si>
  <si>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</si>
  <si>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</si>
  <si>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</si>
  <si>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</si>
  <si>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</si>
  <si>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</si>
  <si>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</si>
  <si>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</si>
  <si>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</si>
  <si>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</si>
  <si>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</si>
  <si>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</si>
  <si>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</si>
  <si>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</si>
  <si>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</si>
  <si>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</si>
  <si>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</si>
  <si>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</si>
  <si>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</si>
  <si>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</si>
  <si>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</si>
  <si>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</si>
  <si>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</si>
  <si>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</si>
  <si>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</si>
  <si>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</si>
  <si>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</si>
  <si>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</si>
  <si>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</si>
  <si>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</si>
  <si>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</si>
  <si>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</si>
  <si>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</si>
  <si>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</si>
  <si>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</si>
  <si>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</si>
  <si>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</si>
  <si>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</si>
  <si>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</si>
  <si>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</si>
  <si>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</si>
  <si>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</si>
  <si>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</si>
  <si>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</si>
  <si>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</si>
  <si>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</si>
  <si>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</si>
  <si>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</si>
  <si>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</si>
  <si>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</si>
  <si>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</si>
  <si>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</si>
  <si>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</si>
  <si>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</si>
  <si>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</si>
  <si>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</si>
  <si>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</si>
  <si>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</si>
  <si>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</si>
  <si>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</si>
  <si>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</si>
  <si>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</si>
  <si>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</si>
  <si>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</si>
  <si>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</si>
  <si>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</si>
  <si>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</si>
  <si>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</si>
  <si>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</si>
  <si>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</si>
  <si>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</si>
  <si>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</si>
  <si>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</si>
  <si>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</si>
  <si>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</si>
  <si>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</si>
  <si>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</si>
  <si>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</si>
  <si>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</si>
  <si>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</si>
  <si>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</si>
  <si>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</si>
  <si>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</si>
  <si>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</si>
  <si>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</si>
  <si>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</si>
  <si>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</si>
  <si>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</si>
  <si>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</si>
  <si>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</si>
  <si>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</si>
  <si>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</si>
  <si>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</si>
  <si>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</si>
  <si>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</si>
  <si>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</si>
  <si>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</si>
  <si>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</si>
  <si>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</si>
  <si>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</si>
  <si>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</si>
  <si>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</si>
  <si>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</si>
  <si>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</si>
  <si>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</si>
  <si>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</si>
  <si>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</si>
  <si>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</si>
  <si>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</si>
  <si>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</si>
  <si>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</si>
  <si>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</si>
  <si>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</si>
  <si>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</si>
  <si>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</si>
  <si>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</si>
  <si>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</si>
  <si>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</si>
  <si>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</si>
  <si>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</si>
  <si>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</si>
  <si>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</si>
  <si>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</si>
  <si>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</si>
  <si>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</si>
  <si>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</si>
  <si>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</si>
  <si>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</si>
  <si>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</si>
  <si>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</si>
  <si>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</si>
  <si>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</si>
  <si>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</si>
  <si>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</si>
  <si>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</si>
  <si>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</si>
  <si>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</si>
  <si>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</si>
  <si>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</si>
  <si>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</si>
  <si>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</si>
  <si>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</si>
  <si>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</si>
  <si>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</si>
  <si>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</si>
  <si>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</si>
  <si>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</si>
  <si>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</si>
  <si>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</si>
  <si>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</si>
  <si>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</si>
  <si>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</si>
  <si>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</si>
  <si>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</si>
  <si>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</si>
  <si>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</si>
  <si>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</si>
  <si>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</si>
  <si>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</si>
  <si>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</si>
  <si>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</si>
  <si>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</si>
  <si>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</si>
  <si>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</si>
  <si>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</si>
  <si>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</si>
  <si>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</si>
  <si>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</si>
  <si>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</si>
  <si>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</si>
  <si>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</si>
  <si>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</si>
  <si>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</si>
  <si>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</si>
  <si>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</si>
  <si>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</si>
  <si>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</si>
  <si>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</si>
  <si>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</si>
  <si>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</si>
  <si>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</si>
  <si>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</si>
  <si>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</si>
  <si>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</si>
  <si>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</si>
  <si>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</si>
  <si>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</si>
  <si>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</si>
  <si>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</si>
  <si>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</si>
  <si>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</si>
  <si>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</si>
  <si>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</si>
  <si>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</si>
  <si>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</si>
  <si>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</si>
  <si>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</si>
  <si>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</si>
  <si>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</si>
  <si>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</si>
  <si>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</si>
  <si>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</si>
  <si>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</si>
  <si>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</si>
  <si>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</si>
  <si>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</si>
  <si>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</si>
  <si>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</si>
  <si>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</si>
  <si>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</si>
  <si>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</si>
  <si>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</si>
  <si>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</si>
  <si>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</si>
  <si>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</si>
  <si>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</si>
  <si>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</si>
  <si>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</si>
  <si>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</si>
  <si>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</si>
  <si>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</si>
  <si>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</si>
  <si>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</si>
  <si>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</si>
  <si>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</si>
  <si>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</si>
  <si>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</si>
  <si>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</si>
  <si>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</si>
  <si>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</si>
  <si>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</si>
  <si>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</si>
  <si>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</si>
  <si>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</si>
  <si>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</si>
  <si>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</si>
  <si>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</si>
  <si>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</si>
  <si>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</si>
  <si>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</si>
  <si>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</si>
  <si>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</si>
  <si>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</si>
  <si>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</si>
  <si>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</si>
  <si>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</si>
  <si>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</si>
  <si>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</si>
  <si>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</si>
  <si>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</si>
  <si>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</si>
  <si>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</si>
  <si>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</si>
  <si>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</si>
  <si>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</si>
  <si>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</si>
  <si>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</si>
  <si>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</si>
  <si>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</si>
  <si>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</si>
  <si>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</si>
  <si>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</si>
  <si>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</si>
  <si>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</si>
  <si>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</si>
  <si>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</si>
  <si>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</si>
  <si>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</si>
  <si>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</si>
  <si>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</si>
  <si>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</si>
  <si>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</si>
  <si>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</si>
  <si>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</si>
  <si>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</si>
  <si>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</si>
  <si>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</si>
  <si>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</si>
  <si>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</si>
  <si>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</si>
  <si>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</si>
  <si>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</si>
  <si>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</si>
  <si>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</si>
  <si>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</si>
  <si>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</si>
  <si>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</si>
  <si>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</si>
  <si>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</si>
  <si>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</si>
  <si>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</si>
  <si>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</si>
  <si>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</si>
  <si>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</si>
  <si>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</si>
  <si>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</si>
  <si>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</si>
  <si>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</si>
  <si>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</si>
  <si>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</si>
  <si>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</si>
  <si>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</si>
  <si>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</si>
  <si>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</si>
  <si>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</si>
  <si>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</si>
  <si>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</si>
  <si>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</si>
  <si>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</si>
  <si>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</si>
  <si>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</si>
  <si>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</si>
  <si>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</si>
  <si>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</si>
  <si>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</si>
  <si>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</si>
  <si>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</si>
  <si>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</si>
  <si>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</si>
  <si>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</si>
  <si>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</si>
  <si>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</si>
  <si>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</si>
  <si>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</si>
  <si>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</si>
  <si>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</si>
  <si>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</si>
  <si>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</si>
  <si>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</si>
  <si>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</si>
  <si>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</si>
  <si>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</si>
  <si>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</si>
  <si>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</si>
  <si>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</si>
  <si>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</si>
  <si>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</si>
  <si>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</si>
  <si>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</si>
  <si>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</si>
  <si>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</si>
  <si>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</si>
  <si>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</si>
  <si>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</si>
  <si>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</si>
  <si>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</si>
  <si>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</si>
  <si>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</si>
  <si>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</si>
  <si>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</si>
  <si>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</si>
  <si>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</si>
  <si>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</si>
  <si>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</si>
  <si>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</si>
  <si>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</si>
  <si>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</si>
  <si>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</si>
  <si>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</si>
  <si>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</si>
  <si>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</si>
  <si>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</si>
  <si>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</si>
  <si>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</si>
  <si>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</si>
  <si>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</si>
  <si>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</si>
  <si>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</si>
  <si>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</si>
  <si>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</si>
  <si>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</si>
  <si>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</si>
  <si>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</si>
  <si>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</si>
  <si>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</si>
  <si>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</si>
  <si>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</si>
  <si>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</si>
  <si>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</si>
  <si>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</si>
  <si>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</si>
  <si>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</si>
  <si>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</si>
  <si>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</si>
  <si>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</si>
  <si>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</si>
  <si>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</si>
  <si>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</si>
  <si>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</si>
  <si>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</si>
  <si>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</si>
  <si>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</si>
  <si>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</si>
  <si>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</si>
  <si>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</si>
  <si>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</si>
  <si>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</si>
  <si>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</si>
  <si>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</si>
  <si>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</si>
  <si>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</si>
  <si>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</si>
  <si>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</si>
  <si>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</si>
  <si>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</si>
  <si>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</si>
  <si>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</si>
  <si>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</si>
  <si>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</si>
  <si>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</si>
  <si>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</si>
  <si>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</si>
  <si>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</si>
  <si>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</si>
  <si>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</si>
  <si>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</si>
  <si>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</si>
  <si>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</si>
  <si>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</si>
  <si>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</si>
  <si>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</si>
  <si>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</si>
  <si>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</si>
  <si>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</si>
  <si>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</si>
  <si>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</si>
  <si>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</si>
  <si>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</si>
  <si>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</si>
  <si>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</si>
  <si>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</si>
  <si>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</si>
  <si>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</si>
  <si>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</si>
  <si>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</si>
  <si>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</si>
  <si>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</si>
  <si>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</si>
  <si>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</si>
  <si>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</si>
  <si>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</si>
  <si>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</si>
  <si>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</si>
  <si>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</si>
  <si>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</si>
  <si>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</si>
  <si>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</si>
  <si>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</si>
  <si>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</si>
  <si>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</si>
  <si>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</si>
  <si>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</si>
  <si>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</si>
  <si>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</si>
  <si>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</si>
  <si>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</si>
  <si>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</si>
  <si>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</si>
  <si>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</si>
  <si>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</si>
  <si>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</si>
  <si>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</si>
  <si>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</si>
  <si>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</si>
  <si>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</si>
  <si>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</si>
  <si>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</si>
  <si>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</si>
  <si>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</si>
  <si>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</si>
  <si>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</si>
  <si>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</si>
  <si>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</si>
  <si>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</si>
  <si>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</si>
  <si>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</si>
  <si>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</si>
  <si>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</si>
  <si>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</si>
  <si>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</si>
  <si>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</si>
  <si>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</si>
  <si>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</si>
  <si>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</si>
  <si>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</si>
  <si>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</si>
  <si>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</si>
  <si>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</si>
  <si>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</si>
  <si>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</si>
  <si>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</si>
  <si>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</si>
  <si>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</si>
  <si>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</si>
  <si>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</si>
  <si>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</si>
  <si>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</si>
  <si>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</si>
  <si>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</si>
  <si>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</si>
  <si>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</si>
  <si>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</si>
  <si>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</si>
  <si>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</si>
  <si>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</si>
  <si>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</si>
  <si>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</si>
  <si>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</si>
  <si>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</si>
  <si>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</si>
  <si>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</si>
  <si>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</si>
  <si>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</si>
  <si>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</si>
  <si>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</si>
  <si>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</si>
  <si>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</si>
  <si>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</si>
  <si>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</si>
  <si>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</si>
  <si>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</si>
  <si>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</si>
  <si>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</si>
  <si>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</si>
  <si>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</si>
  <si>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</si>
  <si>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</si>
  <si>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</si>
  <si>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</si>
  <si>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</si>
  <si>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</si>
  <si>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</si>
  <si>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</si>
  <si>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</si>
  <si>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</si>
  <si>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</si>
  <si>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</si>
  <si>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</si>
  <si>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</si>
  <si>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</si>
  <si>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</si>
  <si>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</si>
  <si>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</si>
  <si>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</si>
  <si>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</si>
  <si>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</si>
  <si>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</si>
  <si>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</si>
  <si>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</si>
  <si>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</si>
  <si>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</si>
  <si>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</si>
  <si>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</si>
  <si>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</si>
  <si>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</si>
  <si>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</si>
  <si>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</si>
  <si>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</si>
  <si>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</si>
  <si>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</si>
  <si>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</si>
  <si>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</si>
  <si>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</si>
  <si>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</si>
  <si>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</si>
  <si>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</si>
  <si>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</si>
  <si>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</si>
  <si>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</si>
  <si>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</si>
  <si>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</si>
  <si>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</si>
  <si>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</si>
  <si>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</si>
  <si>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</si>
  <si>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</si>
  <si>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</si>
  <si>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</si>
  <si>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</si>
  <si>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</si>
  <si>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</si>
  <si>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</si>
  <si>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</si>
  <si>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</si>
  <si>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</si>
  <si>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</si>
  <si>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</si>
  <si>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</si>
  <si>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</si>
  <si>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</si>
  <si>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</si>
  <si>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</si>
  <si>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</si>
  <si>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</si>
  <si>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</si>
  <si>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</si>
  <si>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</si>
  <si>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</si>
  <si>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</si>
  <si>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</si>
  <si>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</si>
  <si>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</si>
  <si>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</si>
  <si>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</si>
  <si>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</si>
  <si>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</si>
  <si>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</si>
  <si>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</si>
  <si>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</si>
  <si>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</si>
  <si>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</si>
  <si>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</si>
  <si>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</si>
  <si>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</si>
  <si>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</si>
  <si>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</si>
  <si>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</si>
  <si>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</si>
  <si>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</si>
  <si>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</si>
  <si>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</si>
  <si>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</si>
  <si>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</si>
  <si>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</si>
  <si>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</si>
  <si>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</si>
  <si>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</si>
  <si>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</si>
  <si>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</si>
  <si>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</si>
  <si>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</si>
  <si>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</si>
  <si>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</si>
  <si>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</si>
  <si>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</si>
  <si>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</si>
  <si>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</si>
  <si>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</si>
  <si>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</si>
  <si>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</si>
  <si>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</si>
  <si>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</si>
  <si>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</si>
  <si>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</si>
  <si>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</si>
  <si>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</si>
  <si>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</si>
  <si>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</si>
  <si>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</si>
  <si>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</si>
  <si>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</si>
  <si>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</si>
  <si>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</si>
  <si>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</si>
  <si>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</si>
  <si>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</si>
  <si>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</si>
  <si>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</si>
  <si>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</si>
  <si>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</si>
  <si>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</si>
  <si>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</si>
  <si>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</si>
  <si>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</si>
  <si>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</si>
  <si>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</si>
  <si>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</si>
  <si>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</si>
  <si>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</si>
  <si>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</si>
  <si>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</si>
  <si>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</si>
  <si>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</si>
  <si>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</si>
  <si>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</si>
  <si>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</si>
  <si>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</si>
  <si>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</si>
  <si>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</si>
  <si>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</si>
  <si>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</si>
  <si>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</si>
  <si>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</si>
  <si>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</si>
  <si>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</si>
  <si>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</si>
  <si>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</si>
  <si>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</si>
  <si>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</si>
  <si>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</si>
  <si>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</si>
  <si>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</si>
  <si>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</si>
  <si>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</si>
  <si>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</si>
  <si>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</si>
  <si>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</si>
  <si>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</si>
  <si>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</si>
  <si>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</si>
  <si>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</si>
  <si>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</si>
  <si>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</si>
  <si>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</si>
  <si>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</si>
  <si>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</si>
  <si>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</si>
  <si>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</si>
  <si>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</si>
  <si>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</si>
  <si>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</si>
  <si>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</si>
  <si>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</si>
  <si>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</si>
  <si>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</si>
  <si>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</si>
  <si>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</si>
  <si>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</si>
  <si>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</si>
  <si>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</si>
  <si>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</si>
  <si>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</si>
  <si>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</si>
  <si>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</si>
  <si>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</si>
  <si>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</si>
  <si>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</si>
  <si>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</si>
  <si>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</si>
  <si>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</si>
  <si>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</si>
  <si>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</si>
  <si>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</si>
  <si>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</si>
  <si>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</si>
  <si>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</si>
  <si>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</si>
  <si>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</si>
  <si>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</si>
  <si>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</si>
  <si>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</si>
  <si>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</si>
  <si>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</si>
  <si>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</si>
  <si>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</si>
  <si>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</si>
  <si>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</si>
  <si>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</si>
  <si>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</si>
  <si>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</si>
  <si>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</si>
  <si>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</si>
  <si>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</si>
  <si>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</si>
  <si>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</si>
  <si>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</si>
  <si>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</si>
  <si>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</si>
  <si>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</si>
  <si>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</si>
  <si>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</si>
  <si>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</si>
  <si>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</si>
  <si>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</si>
  <si>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</si>
  <si>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</si>
  <si>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</si>
  <si>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</si>
  <si>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</si>
  <si>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</si>
  <si>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</si>
  <si>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</si>
  <si>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</si>
  <si>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</si>
  <si>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</si>
  <si>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</si>
  <si>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</si>
  <si>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</si>
  <si>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</si>
  <si>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</si>
  <si>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</si>
  <si>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</si>
  <si>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</si>
  <si>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</si>
  <si>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</si>
  <si>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</si>
  <si>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</si>
  <si>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</si>
  <si>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</si>
  <si>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</si>
  <si>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</si>
  <si>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</si>
  <si>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</si>
  <si>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</si>
  <si>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</si>
  <si>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</si>
  <si>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</si>
  <si>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</si>
  <si>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</si>
  <si>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</si>
  <si>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</si>
  <si>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</si>
  <si>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</si>
  <si>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</si>
  <si>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</si>
  <si>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</si>
  <si>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</si>
  <si>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</si>
  <si>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</si>
  <si>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</si>
  <si>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</si>
  <si>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</si>
  <si>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</si>
  <si>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</si>
  <si>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</si>
  <si>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</si>
  <si>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</si>
  <si>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</si>
  <si>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</si>
  <si>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</si>
  <si>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</si>
  <si>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</si>
  <si>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</si>
  <si>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</si>
  <si>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</si>
  <si>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</si>
  <si>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</si>
  <si>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</si>
  <si>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</si>
  <si>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</si>
  <si>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</si>
  <si>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</si>
  <si>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</si>
  <si>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</si>
  <si>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</si>
  <si>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</si>
  <si>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</si>
  <si>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</si>
  <si>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</si>
  <si>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</si>
  <si>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</si>
  <si>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</si>
  <si>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</si>
  <si>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</si>
  <si>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</si>
  <si>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</si>
  <si>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</si>
  <si>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</si>
  <si>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</si>
  <si>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</si>
  <si>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</si>
  <si>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</si>
  <si>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</si>
  <si>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</si>
  <si>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</si>
  <si>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</si>
  <si>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</si>
  <si>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</si>
  <si>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</si>
  <si>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</si>
  <si>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</si>
  <si>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</si>
  <si>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</si>
  <si>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</si>
  <si>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</si>
  <si>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</si>
  <si>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</si>
  <si>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</si>
  <si>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</si>
  <si>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</si>
  <si>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</si>
  <si>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</si>
  <si>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</si>
  <si>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</si>
  <si>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</si>
  <si>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</si>
  <si>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</si>
  <si>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</si>
  <si>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</si>
  <si>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</si>
  <si>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</si>
  <si>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</si>
  <si>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</si>
  <si>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</si>
  <si>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</si>
  <si>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</si>
  <si>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</si>
  <si>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</si>
  <si>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</si>
  <si>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</si>
  <si>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</si>
  <si>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</si>
  <si>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</si>
  <si>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</si>
  <si>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</si>
  <si>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</si>
  <si>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</si>
  <si>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</si>
  <si>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</si>
  <si>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</si>
  <si>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</si>
  <si>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</si>
  <si>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</si>
  <si>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</si>
  <si>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</si>
  <si>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</si>
  <si>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</si>
  <si>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</si>
  <si>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</si>
  <si>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</si>
  <si>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</si>
  <si>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</si>
  <si>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</si>
  <si>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</si>
  <si>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</si>
  <si>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</si>
  <si>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</si>
  <si>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</si>
  <si>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</si>
  <si>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</si>
  <si>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</si>
  <si>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</si>
  <si>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</si>
  <si>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</si>
  <si>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</si>
  <si>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</si>
  <si>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</si>
  <si>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</si>
  <si>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</si>
  <si>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</si>
  <si>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</si>
  <si>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</si>
  <si>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</si>
  <si>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</si>
  <si>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</si>
  <si>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</si>
  <si>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</si>
  <si>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</si>
  <si>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</si>
  <si>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</si>
  <si>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</si>
  <si>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</si>
  <si>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</si>
  <si>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</si>
  <si>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</si>
  <si>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</si>
  <si>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</si>
  <si>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</si>
  <si>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</si>
  <si>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</si>
  <si>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</si>
  <si>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</si>
  <si>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</si>
  <si>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</si>
  <si>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</si>
  <si>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</si>
  <si>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</si>
  <si>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</si>
  <si>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</si>
  <si>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</si>
  <si>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</si>
  <si>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</si>
  <si>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</si>
  <si>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</si>
  <si>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</si>
  <si>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</si>
  <si>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</si>
  <si>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</si>
  <si>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</si>
  <si>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</si>
  <si>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</si>
  <si>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</si>
  <si>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</si>
  <si>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</si>
  <si>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</si>
  <si>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</si>
  <si>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</si>
  <si>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</si>
  <si>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</si>
  <si>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</si>
  <si>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</si>
  <si>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</si>
  <si>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</si>
  <si>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</si>
  <si>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</si>
  <si>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</si>
  <si>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</si>
  <si>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</si>
  <si>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</si>
  <si>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</si>
  <si>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</si>
  <si>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</si>
  <si>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</si>
  <si>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</si>
  <si>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</si>
  <si>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</si>
  <si>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</si>
  <si>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</si>
  <si>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</si>
  <si>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</si>
  <si>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</si>
  <si>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</si>
  <si>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</si>
  <si>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</si>
  <si>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</si>
  <si>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</si>
  <si>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</si>
  <si>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</si>
  <si>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</si>
  <si>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</si>
  <si>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</si>
  <si>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</si>
  <si>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</si>
  <si>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</si>
  <si>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</si>
  <si>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</si>
  <si>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</si>
  <si>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</si>
  <si>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</si>
  <si>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</si>
  <si>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</si>
  <si>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</si>
  <si>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</si>
  <si>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</si>
  <si>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</si>
  <si>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</si>
  <si>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</si>
  <si>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</si>
  <si>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</si>
  <si>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</si>
  <si>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</si>
  <si>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</si>
  <si>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</si>
  <si>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</si>
  <si>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</si>
  <si>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</si>
  <si>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</si>
  <si>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</si>
  <si>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</si>
  <si>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</si>
  <si>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</si>
  <si>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</si>
  <si>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</si>
  <si>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</si>
  <si>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</si>
  <si>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</si>
  <si>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</si>
  <si>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</si>
  <si>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</si>
  <si>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</si>
  <si>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</si>
  <si>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</si>
  <si>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</si>
  <si>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</si>
  <si>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</si>
  <si>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</si>
  <si>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</si>
  <si>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</si>
  <si>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</si>
  <si>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</si>
  <si>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</si>
  <si>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</si>
  <si>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</si>
  <si>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</si>
  <si>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</si>
  <si>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</si>
  <si>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</si>
  <si>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</si>
  <si>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</si>
  <si>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</si>
  <si>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</si>
  <si>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</si>
  <si>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</si>
  <si>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</si>
  <si>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</si>
  <si>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</si>
  <si>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</si>
  <si>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</si>
  <si>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</si>
  <si>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</si>
  <si>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</si>
  <si>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</si>
  <si>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</si>
  <si>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</si>
  <si>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</si>
  <si>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</si>
  <si>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</si>
  <si>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</si>
  <si>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</si>
  <si>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</si>
  <si>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</si>
  <si>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</si>
  <si>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</si>
  <si>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</si>
  <si>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</si>
  <si>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</si>
  <si>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</si>
  <si>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</si>
  <si>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</si>
  <si>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</si>
  <si>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</si>
  <si>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</si>
  <si>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</si>
  <si>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</si>
  <si>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</si>
  <si>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</si>
  <si>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</si>
  <si>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</si>
  <si>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</si>
  <si>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</si>
  <si>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</si>
  <si>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</si>
  <si>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</si>
  <si>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</si>
  <si>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</si>
  <si>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</si>
  <si>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</si>
  <si>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</si>
  <si>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</si>
  <si>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</si>
  <si>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</si>
  <si>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</si>
  <si>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</si>
  <si>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</si>
  <si>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</si>
  <si>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</si>
  <si>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</si>
  <si>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</si>
  <si>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</si>
  <si>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</si>
  <si>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</si>
  <si>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</si>
  <si>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</si>
  <si>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</si>
  <si>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</si>
  <si>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</si>
  <si>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</si>
  <si>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</si>
  <si>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</si>
  <si>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</si>
  <si>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</si>
  <si>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</si>
  <si>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</si>
  <si>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</si>
  <si>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</si>
  <si>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</si>
  <si>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</si>
  <si>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</si>
  <si>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</si>
  <si>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</si>
  <si>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</si>
  <si>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</si>
  <si>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</si>
  <si>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</si>
  <si>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</si>
  <si>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</si>
  <si>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</si>
  <si>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</si>
  <si>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</si>
  <si>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</si>
  <si>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</si>
  <si>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</si>
  <si>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</si>
  <si>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</si>
  <si>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</si>
  <si>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</si>
  <si>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</si>
  <si>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</si>
  <si>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</si>
  <si>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</si>
  <si>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</si>
  <si>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</si>
  <si>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</si>
  <si>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</si>
  <si>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</si>
  <si>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</si>
  <si>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</si>
  <si>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</si>
  <si>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</si>
  <si>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</si>
  <si>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</si>
  <si>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</si>
  <si>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</si>
  <si>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</si>
  <si>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</si>
  <si>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</si>
  <si>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</si>
  <si>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</si>
  <si>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</si>
  <si>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</si>
  <si>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</si>
  <si>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</si>
  <si>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</si>
  <si>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</si>
  <si>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</si>
  <si>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</si>
  <si>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</si>
  <si>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</si>
  <si>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</si>
  <si>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</si>
  <si>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</si>
  <si>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</si>
  <si>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</si>
  <si>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</si>
  <si>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</si>
  <si>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</si>
  <si>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</si>
  <si>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</si>
  <si>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</si>
  <si>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</si>
  <si>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</si>
  <si>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</si>
  <si>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</si>
  <si>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</si>
  <si>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</si>
  <si>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</si>
  <si>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</si>
  <si>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</si>
  <si>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</si>
  <si>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</si>
  <si>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</si>
  <si>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</si>
  <si>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</si>
  <si>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</si>
  <si>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</si>
  <si>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</si>
  <si>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</si>
  <si>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</si>
  <si>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</si>
  <si>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</si>
  <si>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</si>
  <si>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</si>
  <si>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</si>
  <si>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</si>
  <si>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</si>
  <si>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</si>
  <si>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</si>
  <si>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</si>
  <si>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</si>
  <si>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</si>
  <si>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</si>
  <si>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</si>
  <si>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</si>
  <si>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</si>
  <si>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</si>
  <si>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</si>
  <si>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</si>
  <si>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</si>
  <si>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</si>
  <si>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</si>
  <si>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</si>
  <si>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</si>
  <si>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</si>
  <si>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</si>
  <si>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</si>
  <si>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</si>
  <si>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</si>
  <si>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</si>
  <si>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</si>
  <si>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</si>
  <si>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</si>
  <si>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</si>
  <si>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</si>
  <si>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</si>
  <si>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</si>
  <si>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</si>
  <si>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</si>
  <si>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</si>
  <si>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</si>
  <si>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</si>
  <si>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</si>
  <si>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</si>
  <si>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</si>
  <si>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</si>
  <si>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</si>
  <si>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</si>
  <si>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</si>
  <si>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</si>
  <si>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</si>
  <si>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</si>
  <si>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</si>
  <si>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</si>
  <si>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</si>
  <si>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</si>
  <si>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</si>
  <si>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</si>
  <si>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</si>
  <si>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</si>
  <si>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</si>
  <si>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</si>
  <si>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</si>
  <si>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</si>
  <si>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</si>
  <si>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</si>
  <si>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</si>
  <si>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</si>
  <si>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</si>
  <si>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</si>
  <si>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</si>
  <si>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</si>
  <si>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</si>
  <si>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</si>
  <si>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</si>
  <si>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</si>
  <si>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</si>
  <si>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</si>
  <si>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</si>
  <si>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</si>
  <si>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</si>
  <si>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</si>
  <si>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</si>
  <si>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</si>
  <si>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</si>
  <si>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</si>
  <si>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</si>
  <si>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</si>
  <si>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</si>
  <si>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</si>
  <si>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</si>
  <si>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</si>
  <si>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</si>
  <si>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</si>
  <si>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</si>
  <si>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</si>
  <si>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</si>
  <si>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</si>
  <si>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</si>
  <si>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</si>
  <si>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</si>
  <si>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</si>
  <si>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</si>
  <si>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</si>
  <si>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</si>
  <si>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</si>
  <si>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</si>
  <si>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</si>
  <si>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</si>
  <si>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</si>
  <si>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</si>
  <si>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</si>
  <si>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</si>
  <si>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</si>
  <si>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</si>
  <si>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</si>
  <si>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</si>
  <si>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</si>
  <si>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</si>
  <si>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</si>
  <si>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</si>
  <si>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</si>
  <si>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</si>
  <si>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</si>
  <si>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</si>
  <si>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</si>
  <si>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</si>
  <si>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</si>
  <si>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</si>
  <si>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</si>
  <si>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</si>
  <si>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</si>
  <si>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</si>
  <si>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</si>
  <si>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</si>
  <si>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</si>
  <si>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</si>
  <si>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</si>
  <si>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</si>
  <si>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</si>
  <si>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</si>
  <si>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</si>
  <si>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</si>
  <si>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</si>
  <si>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</si>
  <si>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</si>
  <si>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</si>
  <si>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</si>
  <si>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</si>
  <si>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</si>
  <si>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</si>
  <si>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</si>
  <si>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</si>
  <si>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</si>
  <si>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</si>
  <si>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</si>
  <si>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</si>
  <si>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</si>
  <si>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</si>
  <si>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</si>
  <si>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</si>
  <si>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</si>
  <si>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</si>
  <si>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</si>
  <si>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</si>
  <si>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</si>
  <si>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</si>
  <si>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</si>
  <si>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</si>
  <si>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</si>
  <si>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</si>
  <si>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</si>
  <si>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</si>
  <si>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</si>
  <si>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</si>
  <si>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</si>
  <si>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</si>
  <si>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</si>
  <si>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</si>
  <si>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</si>
  <si>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</si>
  <si>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</si>
  <si>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</si>
  <si>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</si>
  <si>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</si>
  <si>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</si>
  <si>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</si>
  <si>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</si>
  <si>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</si>
  <si>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</si>
  <si>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</si>
  <si>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</si>
  <si>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</si>
  <si>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</si>
  <si>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</si>
  <si>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</si>
  <si>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</si>
  <si>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</si>
  <si>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</si>
  <si>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</si>
  <si>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</si>
  <si>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</si>
  <si>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</si>
  <si>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</si>
  <si>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</si>
  <si>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</si>
  <si>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</si>
  <si>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</si>
  <si>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</si>
  <si>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</si>
  <si>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</si>
  <si>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</si>
  <si>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</si>
  <si>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</si>
  <si>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</si>
  <si>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</si>
  <si>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</si>
  <si>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</si>
  <si>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</si>
  <si>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</si>
  <si>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</si>
  <si>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</si>
  <si>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</si>
  <si>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</si>
  <si>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</si>
  <si>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</si>
  <si>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</si>
  <si>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</si>
  <si>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</si>
  <si>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</si>
  <si>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</si>
  <si>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</si>
  <si>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</si>
  <si>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</si>
  <si>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</si>
  <si>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</si>
  <si>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</si>
  <si>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</si>
  <si>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</si>
  <si>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</si>
  <si>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</si>
  <si>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</si>
  <si>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</si>
  <si>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</si>
  <si>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</si>
  <si>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</si>
  <si>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</si>
  <si>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</si>
  <si>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</si>
  <si>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</si>
  <si>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</si>
  <si>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</si>
  <si>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</si>
  <si>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</si>
  <si>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</si>
  <si>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</si>
  <si>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</si>
  <si>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</si>
  <si>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</si>
  <si>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</si>
  <si>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</si>
  <si>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</si>
  <si>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</si>
  <si>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</si>
  <si>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</si>
  <si>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</si>
  <si>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</si>
  <si>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</si>
  <si>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</si>
  <si>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</si>
  <si>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</si>
  <si>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</si>
  <si>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</si>
  <si>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</si>
  <si>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</si>
  <si>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</si>
  <si>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</si>
  <si>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</si>
  <si>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</si>
  <si>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</si>
  <si>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</si>
  <si>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</si>
  <si>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</si>
  <si>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</si>
  <si>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</si>
  <si>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</si>
  <si>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</si>
  <si>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</si>
  <si>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</si>
  <si>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</si>
  <si>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</si>
  <si>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</si>
  <si>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</si>
  <si>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</si>
  <si>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</si>
  <si>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</si>
  <si>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</si>
  <si>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</si>
  <si>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</si>
  <si>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</si>
  <si>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</si>
  <si>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</si>
  <si>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</si>
  <si>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</si>
  <si>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</si>
  <si>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</si>
  <si>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</si>
  <si>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</si>
  <si>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</si>
  <si>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</si>
  <si>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</si>
  <si>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</si>
  <si>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</si>
  <si>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</si>
  <si>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</si>
  <si>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</si>
  <si>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</si>
  <si>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</si>
  <si>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</si>
  <si>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</si>
  <si>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</si>
  <si>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</si>
  <si>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</si>
  <si>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</si>
  <si>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</si>
  <si>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</si>
  <si>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</si>
  <si>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</si>
  <si>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</si>
  <si>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</si>
  <si>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</si>
  <si>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</si>
  <si>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</si>
  <si>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</si>
  <si>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</si>
  <si>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</si>
  <si>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</si>
  <si>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</si>
  <si>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</si>
  <si>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</si>
  <si>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</si>
  <si>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</si>
  <si>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</si>
  <si>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</si>
  <si>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</si>
  <si>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</si>
  <si>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</si>
  <si>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</si>
  <si>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</si>
  <si>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</si>
  <si>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</si>
  <si>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</si>
  <si>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</si>
  <si>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</si>
  <si>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</si>
  <si>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</si>
  <si>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</si>
  <si>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</si>
  <si>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</si>
  <si>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</si>
  <si>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</si>
  <si>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</si>
  <si>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</si>
  <si>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</si>
  <si>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</si>
  <si>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</si>
  <si>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</si>
  <si>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</si>
  <si>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</si>
  <si>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</si>
  <si>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</si>
  <si>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</si>
  <si>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</si>
  <si>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</si>
  <si>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</si>
  <si>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</si>
  <si>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</si>
  <si>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</si>
  <si>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</si>
  <si>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</si>
  <si>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</si>
  <si>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</si>
  <si>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</si>
  <si>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</si>
  <si>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</si>
  <si>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</si>
  <si>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</si>
  <si>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</si>
  <si>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</si>
  <si>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</si>
  <si>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</si>
  <si>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</si>
  <si>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</si>
  <si>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</si>
  <si>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</si>
  <si>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</si>
  <si>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</si>
  <si>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</si>
  <si>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</si>
  <si>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</si>
  <si>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</si>
  <si>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</si>
  <si>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</si>
  <si>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</si>
  <si>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</si>
  <si>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</si>
  <si>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</si>
  <si>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</si>
  <si>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</si>
  <si>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</si>
  <si>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</si>
  <si>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</si>
  <si>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</si>
  <si>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</si>
  <si>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</si>
  <si>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</si>
  <si>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</si>
  <si>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</si>
  <si>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</si>
  <si>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</si>
  <si>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</si>
  <si>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</si>
  <si>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</si>
  <si>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</si>
  <si>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</si>
  <si>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</si>
  <si>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</si>
  <si>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</si>
  <si>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</si>
  <si>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</si>
  <si>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</si>
  <si>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</si>
  <si>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</si>
  <si>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</si>
  <si>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</si>
  <si>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</si>
  <si>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</si>
  <si>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</si>
  <si>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</si>
  <si>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</si>
  <si>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</si>
  <si>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</si>
  <si>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</si>
  <si>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</si>
  <si>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</si>
  <si>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</si>
  <si>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</si>
  <si>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</si>
  <si>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</si>
  <si>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</si>
  <si>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</si>
  <si>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</si>
  <si>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</si>
  <si>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</si>
  <si>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</si>
  <si>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</si>
  <si>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</si>
  <si>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</si>
  <si>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</si>
  <si>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</si>
  <si>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</si>
  <si>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</si>
  <si>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</si>
  <si>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</si>
  <si>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</si>
  <si>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</si>
  <si>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</si>
  <si>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</si>
  <si>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</si>
  <si>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</si>
  <si>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</si>
  <si>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</si>
  <si>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</si>
  <si>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</si>
  <si>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</si>
  <si>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</si>
  <si>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</si>
  <si>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</si>
  <si>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</si>
  <si>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</si>
  <si>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</si>
  <si>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</si>
  <si>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</si>
  <si>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</si>
  <si>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</si>
  <si>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</si>
  <si>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</si>
  <si>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</si>
  <si>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</si>
  <si>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</si>
  <si>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</si>
  <si>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</si>
  <si>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</si>
  <si>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</si>
  <si>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</si>
  <si>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</si>
  <si>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</si>
  <si>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</si>
  <si>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</si>
  <si>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</si>
  <si>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</si>
  <si>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</si>
  <si>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</si>
  <si>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</si>
  <si>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</si>
  <si>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</si>
  <si>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</si>
  <si>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</si>
  <si>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</si>
  <si>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</si>
  <si>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</si>
  <si>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</si>
  <si>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</si>
  <si>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</si>
  <si>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</si>
  <si>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</si>
  <si>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</si>
  <si>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</si>
  <si>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</si>
  <si>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</si>
  <si>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</si>
  <si>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</si>
  <si>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</si>
  <si>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</si>
  <si>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</si>
  <si>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</si>
  <si>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</si>
  <si>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</si>
  <si>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</si>
  <si>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</si>
  <si>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</si>
  <si>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</si>
  <si>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</si>
  <si>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</si>
  <si>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</si>
  <si>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</si>
  <si>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</si>
  <si>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</si>
  <si>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</si>
  <si>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</si>
  <si>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</si>
  <si>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</si>
  <si>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</si>
  <si>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</si>
  <si>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</si>
  <si>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</si>
  <si>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</si>
  <si>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</si>
  <si>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</si>
  <si>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</si>
  <si>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</si>
  <si>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</si>
  <si>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</si>
  <si>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</si>
  <si>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</si>
  <si>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</si>
  <si>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</si>
  <si>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</si>
  <si>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</si>
  <si>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</si>
  <si>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</si>
  <si>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</si>
  <si>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</si>
  <si>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</si>
  <si>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</si>
  <si>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</si>
  <si>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</si>
  <si>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</si>
  <si>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</si>
  <si>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</si>
  <si>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</si>
  <si>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</si>
  <si>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</si>
  <si>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</si>
  <si>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</si>
  <si>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</si>
  <si>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</si>
  <si>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</si>
  <si>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</si>
  <si>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</si>
  <si>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</si>
  <si>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</si>
  <si>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</si>
  <si>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</si>
  <si>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</si>
  <si>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</si>
  <si>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</si>
  <si>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</si>
  <si>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</si>
  <si>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</si>
  <si>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</si>
  <si>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</si>
  <si>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</si>
  <si>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</si>
  <si>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</si>
  <si>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</si>
  <si>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</si>
  <si>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</si>
  <si>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</si>
  <si>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</si>
  <si>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</si>
  <si>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</si>
  <si>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</si>
  <si>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</si>
  <si>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</si>
  <si>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</si>
  <si>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</si>
  <si>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</si>
  <si>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</si>
  <si>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</si>
  <si>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</si>
  <si>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</si>
  <si>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</si>
  <si>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</si>
  <si>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</si>
  <si>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</si>
  <si>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</si>
  <si>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</si>
  <si>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</si>
  <si>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</si>
  <si>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</si>
  <si>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</si>
  <si>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</si>
  <si>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</si>
  <si>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</si>
  <si>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</si>
  <si>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</si>
  <si>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</si>
  <si>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</si>
  <si>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</si>
  <si>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</si>
  <si>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</si>
  <si>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</si>
  <si>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</si>
  <si>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</si>
  <si>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</si>
  <si>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</si>
  <si>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</si>
  <si>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</si>
  <si>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</si>
  <si>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</si>
  <si>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</si>
  <si>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</si>
  <si>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</si>
  <si>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</si>
  <si>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</si>
  <si>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</si>
  <si>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</si>
  <si>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</si>
  <si>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</si>
  <si>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</si>
  <si>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</si>
  <si>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</si>
  <si>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</si>
  <si>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</si>
  <si>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</si>
  <si>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</si>
  <si>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</si>
  <si>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</si>
  <si>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</si>
  <si>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</si>
  <si>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</si>
  <si>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</si>
  <si>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</si>
  <si>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</si>
  <si>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</si>
  <si>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</si>
  <si>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</si>
  <si>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</si>
  <si>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</si>
  <si>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</si>
  <si>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</si>
  <si>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</si>
  <si>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</si>
  <si>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</si>
  <si>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</si>
  <si>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</si>
  <si>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</si>
  <si>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</si>
  <si>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</si>
  <si>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</si>
  <si>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</si>
  <si>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</si>
  <si>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</si>
  <si>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</si>
  <si>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</si>
  <si>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</si>
  <si>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</si>
  <si>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</si>
  <si>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</si>
  <si>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</si>
  <si>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</si>
  <si>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</si>
  <si>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</si>
  <si>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</si>
  <si>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</si>
  <si>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</si>
  <si>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</si>
  <si>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</si>
  <si>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</si>
  <si>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</si>
  <si>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</si>
  <si>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</si>
  <si>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</si>
  <si>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</si>
  <si>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</si>
  <si>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</si>
  <si>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</si>
  <si>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</si>
  <si>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</si>
  <si>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</si>
  <si>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</si>
  <si>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</si>
  <si>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</si>
  <si>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</si>
  <si>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</si>
  <si>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</si>
  <si>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</si>
  <si>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</si>
  <si>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</si>
  <si>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</si>
  <si>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</si>
  <si>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</si>
  <si>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</si>
  <si>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</si>
  <si>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</si>
  <si>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</si>
  <si>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</si>
  <si>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</si>
  <si>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</si>
  <si>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</si>
  <si>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</si>
  <si>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</si>
  <si>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</si>
  <si>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</si>
  <si>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</si>
  <si>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</si>
  <si>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</si>
  <si>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</si>
  <si>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</si>
  <si>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</si>
  <si>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</si>
  <si>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</si>
  <si>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</si>
  <si>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</si>
  <si>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</si>
  <si>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</si>
  <si>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</si>
  <si>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</si>
  <si>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</si>
  <si>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</si>
  <si>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</si>
  <si>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</si>
  <si>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</si>
  <si>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</si>
  <si>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</si>
  <si>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</si>
  <si>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</si>
  <si>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</si>
  <si>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</si>
  <si>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</si>
  <si>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</si>
  <si>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</si>
  <si>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</si>
  <si>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</si>
  <si>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</si>
  <si>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</si>
  <si>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</si>
  <si>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</si>
  <si>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</si>
  <si>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</si>
  <si>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</si>
  <si>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</si>
  <si>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</si>
  <si>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</si>
  <si>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</si>
  <si>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</si>
  <si>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</si>
  <si>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</si>
  <si>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</si>
  <si>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</si>
  <si>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</si>
  <si>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</si>
  <si>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</si>
  <si>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</si>
  <si>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</si>
  <si>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</si>
  <si>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</si>
  <si>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</si>
  <si>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</si>
  <si>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</si>
  <si>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</si>
  <si>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</si>
  <si>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</si>
  <si>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</si>
  <si>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</si>
  <si>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</si>
  <si>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</si>
  <si>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</si>
  <si>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</si>
  <si>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</si>
  <si>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</si>
  <si>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</si>
  <si>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</si>
  <si>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</si>
  <si>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</si>
  <si>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</si>
  <si>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</si>
  <si>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</si>
  <si>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</si>
  <si>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</si>
  <si>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</si>
  <si>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</si>
  <si>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</si>
  <si>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</si>
  <si>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</si>
  <si>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</si>
  <si>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</si>
  <si>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</si>
  <si>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</si>
  <si>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</si>
  <si>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</si>
  <si>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</si>
  <si>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</si>
  <si>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</si>
  <si>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</si>
  <si>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</si>
  <si>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</si>
  <si>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</si>
  <si>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</si>
  <si>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</si>
  <si>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</si>
  <si>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</si>
  <si>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</si>
  <si>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</si>
  <si>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</si>
  <si>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</si>
  <si>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</si>
  <si>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</si>
  <si>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</si>
  <si>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</si>
  <si>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</si>
  <si>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</si>
  <si>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</si>
  <si>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</si>
  <si>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</si>
  <si>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</si>
  <si>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</si>
  <si>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</si>
  <si>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</si>
  <si>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</si>
  <si>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</si>
  <si>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</si>
  <si>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</si>
  <si>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</si>
  <si>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</si>
  <si>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</si>
  <si>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</si>
  <si>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</si>
  <si>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</si>
  <si>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</si>
  <si>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</si>
  <si>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</si>
  <si>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</si>
  <si>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</si>
  <si>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</si>
  <si>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</si>
  <si>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</si>
  <si>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</si>
  <si>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</si>
  <si>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</si>
  <si>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</si>
  <si>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</si>
  <si>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</si>
  <si>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</si>
  <si>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</si>
  <si>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</si>
  <si>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</si>
  <si>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</si>
  <si>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</si>
  <si>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</si>
  <si>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</si>
  <si>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</si>
  <si>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</si>
  <si>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</si>
  <si>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</si>
  <si>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</si>
  <si>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</si>
  <si>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</si>
  <si>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</si>
  <si>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</si>
  <si>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</si>
  <si>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</si>
  <si>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</si>
  <si>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</si>
  <si>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</si>
  <si>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</si>
  <si>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</si>
  <si>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</si>
  <si>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</si>
  <si>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</si>
  <si>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</si>
  <si>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</si>
  <si>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</si>
  <si>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</si>
  <si>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</si>
  <si>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</si>
  <si>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</si>
  <si>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</si>
  <si>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</si>
  <si>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</si>
  <si>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</si>
  <si>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</si>
  <si>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</si>
  <si>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</si>
  <si>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</si>
  <si>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</si>
  <si>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</si>
  <si>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</si>
  <si>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</si>
  <si>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</si>
  <si>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</si>
  <si>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</si>
  <si>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</si>
  <si>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</si>
  <si>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</si>
  <si>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</si>
  <si>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</si>
  <si>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</si>
  <si>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</si>
  <si>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</si>
  <si>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</si>
  <si>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</si>
  <si>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</si>
  <si>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</si>
  <si>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</si>
  <si>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</si>
  <si>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</si>
  <si>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</si>
  <si>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</si>
  <si>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</si>
  <si>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</si>
  <si>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</si>
  <si>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</si>
  <si>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</si>
  <si>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</si>
  <si>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</si>
  <si>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</si>
  <si>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</si>
  <si>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</si>
  <si>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</si>
  <si>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</si>
  <si>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</si>
  <si>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</si>
  <si>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</si>
  <si>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</si>
  <si>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</si>
  <si>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</si>
  <si>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</si>
  <si>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</si>
  <si>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</si>
  <si>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</si>
  <si>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</si>
  <si>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</si>
  <si>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</si>
  <si>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</si>
  <si>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</si>
  <si>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</si>
  <si>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</si>
  <si>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</si>
  <si>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</si>
  <si>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</si>
  <si>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</si>
  <si>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</si>
  <si>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</si>
  <si>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</si>
  <si>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</si>
  <si>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</si>
  <si>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</si>
  <si>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</si>
  <si>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</si>
  <si>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</si>
  <si>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</si>
  <si>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</si>
  <si>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</si>
  <si>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</si>
  <si>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</si>
  <si>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</si>
  <si>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</si>
  <si>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</si>
  <si>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</si>
  <si>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</si>
  <si>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</si>
  <si>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</si>
  <si>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</si>
  <si>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</si>
  <si>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</si>
  <si>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</si>
  <si>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</si>
  <si>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</si>
  <si>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</si>
  <si>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</si>
  <si>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</si>
  <si>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</si>
  <si>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</si>
  <si>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</si>
  <si>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</si>
  <si>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</si>
  <si>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</si>
  <si>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</si>
  <si>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</si>
  <si>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</si>
  <si>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</si>
  <si>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</si>
  <si>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</si>
  <si>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</si>
  <si>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</si>
  <si>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</si>
  <si>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</si>
  <si>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</si>
  <si>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</si>
  <si>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</si>
  <si>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</si>
  <si>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</si>
  <si>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</si>
  <si>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</si>
  <si>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</si>
  <si>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</si>
  <si>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</si>
  <si>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</si>
  <si>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</si>
  <si>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</si>
  <si>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</si>
  <si>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</si>
  <si>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</si>
  <si>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</si>
  <si>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</si>
  <si>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</si>
  <si>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</si>
  <si>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</si>
  <si>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</si>
  <si>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</si>
  <si>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</si>
  <si>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</si>
  <si>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</si>
  <si>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</si>
  <si>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</si>
  <si>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</si>
  <si>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</si>
  <si>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</si>
  <si>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</si>
  <si>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</si>
  <si>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</si>
  <si>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</si>
  <si>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</si>
  <si>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</si>
  <si>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</si>
  <si>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</si>
  <si>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</si>
  <si>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</si>
  <si>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</si>
  <si>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</si>
  <si>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</si>
  <si>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</si>
  <si>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</si>
  <si>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</si>
  <si>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</si>
  <si>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</si>
  <si>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</si>
  <si>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</si>
  <si>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</si>
  <si>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</si>
  <si>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</si>
  <si>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</si>
  <si>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</si>
  <si>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</si>
  <si>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</si>
  <si>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</si>
  <si>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</si>
  <si>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</si>
  <si>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</si>
  <si>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</si>
  <si>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</si>
  <si>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</si>
  <si>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</si>
  <si>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</si>
  <si>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</si>
  <si>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</si>
  <si>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</si>
  <si>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</si>
  <si>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</si>
  <si>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</si>
  <si>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</si>
  <si>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</si>
  <si>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</si>
  <si>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</si>
  <si>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</si>
  <si>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</si>
  <si>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</si>
  <si>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</si>
  <si>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</si>
  <si>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</si>
  <si>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</si>
  <si>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</si>
  <si>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</si>
  <si>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</si>
  <si>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</si>
  <si>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</si>
  <si>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</si>
  <si>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</si>
  <si>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</si>
  <si>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</si>
  <si>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</si>
  <si>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</si>
  <si>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</si>
  <si>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</si>
  <si>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</si>
  <si>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</si>
  <si>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</si>
  <si>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</si>
  <si>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</si>
  <si>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</si>
  <si>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</si>
  <si>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</si>
  <si>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</si>
  <si>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</si>
  <si>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</si>
  <si>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</si>
  <si>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</si>
  <si>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</si>
  <si>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</si>
  <si>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</si>
  <si>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</si>
  <si>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</si>
  <si>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</si>
  <si>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</si>
  <si>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</si>
  <si>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</si>
  <si>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</si>
  <si>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</si>
  <si>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</si>
  <si>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</si>
  <si>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</si>
  <si>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</si>
  <si>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</si>
  <si>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</si>
  <si>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</si>
  <si>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</si>
  <si>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</si>
  <si>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</si>
  <si>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</si>
  <si>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</si>
  <si>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</si>
  <si>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</si>
  <si>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</si>
  <si>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</si>
  <si>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</si>
  <si>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</si>
  <si>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</si>
  <si>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</si>
  <si>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</si>
  <si>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</si>
  <si>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</si>
  <si>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</si>
  <si>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</si>
  <si>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</si>
  <si>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</si>
  <si>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</si>
  <si>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</si>
  <si>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</si>
  <si>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</si>
  <si>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</si>
  <si>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</si>
  <si>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</si>
  <si>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</si>
  <si>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</si>
  <si>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</si>
  <si>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</si>
  <si>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</si>
  <si>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</si>
  <si>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</si>
  <si>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</si>
  <si>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</si>
  <si>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</si>
  <si>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</si>
  <si>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</si>
  <si>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</si>
  <si>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</si>
  <si>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</si>
  <si>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</si>
  <si>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</si>
  <si>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</si>
  <si>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</si>
  <si>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</si>
  <si>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</si>
  <si>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</si>
  <si>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</si>
  <si>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</si>
  <si>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</si>
  <si>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</si>
  <si>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</si>
  <si>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</si>
  <si>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</si>
  <si>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</si>
  <si>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</si>
  <si>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</si>
  <si>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</si>
  <si>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</si>
  <si>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</si>
  <si>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</si>
  <si>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</si>
  <si>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</si>
  <si>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</si>
  <si>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</si>
  <si>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</si>
  <si>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</si>
  <si>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</si>
  <si>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</si>
  <si>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</si>
  <si>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</si>
  <si>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</si>
  <si>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</si>
  <si>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</si>
  <si>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</si>
  <si>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</si>
  <si>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</si>
  <si>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</si>
  <si>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</si>
  <si>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</si>
  <si>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</si>
  <si>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</si>
  <si>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</si>
  <si>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</si>
  <si>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</si>
  <si>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</si>
  <si>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</si>
  <si>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</si>
  <si>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</si>
  <si>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</si>
  <si>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</si>
  <si>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</si>
  <si>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</si>
  <si>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</si>
  <si>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</si>
  <si>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</si>
  <si>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</si>
  <si>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</si>
  <si>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</si>
  <si>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</si>
  <si>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</si>
  <si>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</si>
  <si>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</si>
  <si>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</si>
  <si>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</si>
  <si>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</si>
  <si>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</si>
  <si>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</si>
  <si>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</si>
  <si>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</si>
  <si>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</si>
  <si>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</si>
  <si>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</si>
  <si>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</si>
  <si>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</si>
  <si>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</si>
  <si>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</si>
  <si>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</si>
  <si>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</si>
  <si>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</si>
  <si>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</si>
  <si>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</si>
  <si>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</si>
  <si>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</si>
  <si>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</si>
  <si>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</si>
  <si>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</si>
  <si>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</si>
  <si>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</si>
  <si>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</si>
  <si>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</si>
  <si>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</si>
  <si>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</si>
  <si>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</si>
  <si>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</si>
  <si>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</si>
  <si>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</si>
  <si>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</si>
  <si>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</si>
  <si>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</si>
  <si>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</si>
  <si>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</si>
  <si>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</si>
  <si>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</si>
  <si>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</si>
  <si>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</si>
  <si>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</si>
  <si>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</si>
  <si>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</si>
  <si>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</si>
  <si>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</si>
  <si>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</si>
  <si>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</si>
  <si>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</si>
  <si>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</si>
  <si>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</si>
  <si>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</si>
  <si>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</si>
  <si>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</si>
  <si>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</si>
  <si>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</si>
  <si>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</si>
  <si>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</si>
  <si>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</si>
  <si>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</si>
  <si>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</si>
  <si>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</si>
  <si>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</si>
  <si>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</si>
  <si>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</si>
  <si>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</si>
  <si>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</si>
  <si>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</si>
  <si>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</si>
  <si>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</si>
  <si>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</si>
  <si>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</si>
  <si>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</si>
  <si>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</si>
  <si>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</si>
  <si>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</si>
  <si>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</si>
  <si>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</si>
  <si>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</si>
  <si>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</si>
  <si>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</si>
  <si>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</si>
  <si>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</si>
  <si>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</si>
  <si>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</si>
  <si>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</si>
  <si>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</si>
  <si>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</si>
  <si>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</si>
  <si>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</si>
  <si>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</si>
  <si>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</si>
  <si>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</si>
  <si>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</si>
  <si>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</si>
  <si>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</si>
  <si>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</si>
  <si>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</si>
  <si>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</si>
  <si>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</si>
  <si>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</si>
  <si>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</si>
  <si>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</si>
  <si>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</si>
  <si>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</si>
  <si>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</si>
  <si>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</si>
  <si>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</si>
  <si>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</si>
  <si>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</si>
  <si>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</si>
  <si>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</si>
  <si>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</si>
  <si>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</si>
  <si>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</si>
  <si>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</si>
  <si>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</si>
  <si>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</si>
  <si>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</si>
  <si>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</si>
  <si>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</si>
  <si>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</si>
  <si>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</si>
  <si>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</si>
  <si>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</si>
  <si>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</si>
  <si>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</si>
  <si>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</si>
  <si>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</si>
  <si>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</si>
  <si>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</si>
  <si>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</si>
  <si>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</si>
  <si>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</si>
  <si>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</si>
  <si>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</si>
  <si>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</si>
  <si>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</si>
  <si>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</si>
  <si>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</si>
  <si>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</si>
  <si>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</si>
  <si>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</si>
  <si>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</si>
  <si>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</si>
  <si>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</si>
  <si>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</si>
  <si>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</si>
  <si>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</si>
  <si>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</si>
  <si>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</si>
  <si>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</si>
  <si>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</si>
  <si>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</si>
  <si>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</si>
  <si>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</si>
  <si>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</si>
  <si>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</si>
  <si>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</si>
  <si>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</si>
  <si>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</si>
  <si>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</si>
  <si>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</si>
  <si>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</si>
  <si>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</si>
  <si>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</si>
  <si>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</si>
  <si>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</si>
  <si>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</si>
  <si>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</si>
  <si>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</si>
  <si>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</si>
  <si>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</si>
  <si>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</si>
  <si>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</si>
  <si>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</si>
  <si>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</si>
  <si>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</si>
  <si>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</si>
  <si>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</si>
  <si>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</si>
  <si>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</si>
  <si>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</si>
  <si>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</si>
  <si>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</si>
  <si>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</si>
  <si>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</si>
  <si>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</si>
  <si>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</si>
  <si>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</si>
  <si>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</si>
  <si>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</si>
  <si>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</si>
  <si>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</si>
  <si>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</si>
  <si>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</si>
  <si>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</si>
  <si>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</si>
  <si>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</si>
  <si>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</si>
  <si>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</si>
  <si>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</si>
  <si>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</si>
  <si>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</si>
  <si>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</si>
  <si>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</si>
  <si>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</si>
  <si>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</si>
  <si>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</si>
  <si>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</si>
  <si>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</si>
  <si>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</si>
  <si>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</si>
  <si>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</si>
  <si>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</si>
  <si>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</si>
  <si>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</si>
  <si>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</si>
  <si>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</si>
  <si>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</si>
  <si>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</si>
  <si>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</si>
  <si>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</si>
  <si>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</si>
  <si>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</si>
  <si>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</si>
  <si>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</si>
  <si>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</si>
  <si>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</si>
  <si>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</si>
  <si>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</si>
  <si>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</si>
  <si>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</si>
  <si>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</si>
  <si>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</si>
  <si>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</si>
  <si>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</si>
  <si>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</si>
  <si>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</si>
  <si>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</si>
  <si>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</si>
  <si>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</si>
  <si>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</si>
  <si>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</si>
  <si>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</si>
  <si>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</si>
  <si>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</si>
  <si>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</si>
  <si>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</si>
  <si>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</si>
  <si>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</si>
  <si>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</si>
  <si>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</si>
  <si>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</si>
  <si>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</si>
  <si>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</si>
  <si>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</si>
  <si>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</si>
  <si>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</si>
  <si>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</si>
  <si>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</si>
  <si>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</si>
  <si>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</si>
  <si>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</si>
  <si>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</si>
  <si>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</si>
  <si>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</si>
  <si>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</si>
  <si>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</si>
  <si>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</si>
  <si>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</si>
  <si>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</si>
  <si>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</si>
  <si>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</si>
  <si>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</si>
  <si>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</si>
  <si>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</si>
  <si>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</si>
  <si>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</si>
  <si>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</si>
  <si>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</si>
  <si>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</si>
  <si>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</si>
  <si>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</si>
  <si>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</si>
  <si>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</si>
  <si>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</si>
  <si>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</si>
  <si>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</si>
  <si>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</si>
  <si>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</si>
  <si>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</si>
  <si>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</si>
  <si>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</si>
  <si>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</si>
  <si>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</si>
  <si>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</si>
  <si>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</si>
  <si>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</si>
  <si>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</si>
  <si>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</si>
  <si>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</si>
  <si>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</si>
  <si>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</si>
  <si>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</si>
  <si>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</si>
  <si>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</si>
  <si>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</si>
  <si>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</si>
  <si>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</si>
  <si>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</si>
  <si>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</si>
  <si>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</si>
  <si>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</si>
  <si>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</si>
  <si>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</si>
  <si>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</si>
  <si>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</si>
  <si>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</si>
  <si>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</si>
  <si>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</si>
  <si>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</si>
  <si>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</si>
  <si>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</si>
  <si>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</si>
  <si>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</si>
  <si>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</si>
  <si>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</si>
  <si>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</si>
  <si>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</si>
  <si>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</si>
  <si>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</si>
  <si>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</si>
  <si>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</si>
  <si>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</si>
  <si>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</si>
  <si>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</si>
  <si>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</si>
  <si>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</si>
  <si>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</si>
  <si>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</si>
  <si>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</si>
  <si>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</si>
  <si>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</si>
  <si>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</si>
  <si>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</si>
  <si>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</si>
  <si>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</si>
  <si>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</si>
  <si>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</si>
  <si>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</si>
  <si>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</si>
  <si>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</si>
  <si>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</si>
  <si>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</si>
  <si>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</si>
  <si>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</si>
  <si>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</si>
  <si>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</si>
  <si>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</si>
  <si>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</si>
  <si>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</si>
  <si>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</si>
  <si>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</si>
  <si>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</si>
  <si>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</si>
  <si>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</si>
  <si>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</si>
  <si>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</si>
  <si>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</si>
  <si>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</si>
  <si>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</si>
  <si>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</si>
  <si>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</si>
  <si>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</si>
  <si>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</si>
  <si>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</si>
  <si>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</si>
  <si>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</si>
  <si>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</si>
  <si>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</si>
  <si>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</si>
  <si>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</si>
  <si>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</si>
  <si>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</si>
  <si>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</si>
  <si>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</si>
  <si>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</si>
  <si>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</si>
  <si>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</si>
  <si>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</si>
  <si>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</si>
  <si>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</si>
  <si>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</si>
  <si>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</si>
  <si>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</si>
  <si>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</si>
  <si>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</si>
  <si>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</si>
  <si>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</si>
  <si>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</si>
  <si>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</si>
  <si>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</si>
  <si>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</si>
  <si>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</si>
  <si>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</si>
  <si>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</si>
  <si>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</si>
  <si>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</si>
  <si>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</si>
  <si>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</si>
  <si>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</si>
  <si>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</si>
  <si>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</si>
  <si>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</si>
  <si>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</si>
  <si>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</si>
  <si>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</si>
  <si>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</si>
  <si>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</si>
  <si>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</si>
  <si>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</si>
  <si>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</si>
  <si>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</si>
  <si>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</si>
  <si>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</si>
  <si>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</si>
  <si>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</si>
  <si>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</si>
  <si>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</si>
  <si>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</si>
  <si>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</si>
  <si>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</si>
  <si>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</si>
  <si>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</si>
  <si>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</si>
  <si>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</si>
  <si>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</si>
  <si>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</si>
  <si>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</si>
  <si>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</si>
  <si>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</si>
  <si>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</si>
  <si>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</si>
  <si>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</si>
  <si>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</si>
  <si>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</si>
  <si>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</si>
  <si>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</si>
  <si>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</si>
  <si>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</si>
  <si>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</si>
  <si>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</si>
  <si>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</si>
  <si>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</si>
  <si>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</si>
  <si>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</si>
  <si>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</si>
  <si>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</si>
  <si>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</si>
  <si>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</si>
  <si>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</si>
  <si>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</si>
  <si>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</si>
  <si>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</si>
  <si>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</si>
  <si>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</si>
  <si>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</si>
  <si>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</si>
  <si>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</si>
  <si>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</si>
  <si>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</si>
  <si>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</si>
  <si>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</si>
  <si>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</si>
  <si>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</si>
  <si>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</si>
  <si>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</si>
  <si>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</si>
  <si>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</si>
  <si>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</si>
  <si>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</si>
  <si>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</si>
  <si>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</si>
  <si>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</si>
  <si>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</si>
  <si>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</si>
  <si>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</si>
  <si>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</si>
  <si>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</si>
  <si>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</si>
  <si>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</si>
  <si>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</si>
  <si>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</si>
  <si>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</si>
  <si>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</si>
  <si>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</si>
  <si>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</si>
  <si>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</si>
  <si>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</si>
  <si>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</si>
  <si>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</si>
  <si>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</si>
  <si>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</si>
  <si>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</si>
  <si>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</si>
  <si>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</si>
  <si>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</si>
  <si>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</si>
  <si>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</si>
  <si>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</si>
  <si>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</si>
  <si>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</si>
  <si>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</si>
  <si>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</si>
  <si>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</si>
  <si>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</si>
  <si>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</si>
  <si>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</si>
  <si>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</si>
  <si>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</si>
  <si>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</si>
  <si>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</si>
  <si>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</si>
  <si>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</si>
  <si>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</si>
  <si>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</si>
  <si>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</si>
  <si>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</si>
  <si>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</si>
  <si>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</si>
  <si>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</si>
  <si>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</si>
  <si>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</si>
  <si>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</si>
  <si>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</si>
  <si>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</si>
  <si>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</si>
  <si>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</si>
  <si>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</si>
  <si>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</si>
  <si>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</si>
  <si>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</si>
  <si>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</si>
  <si>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</si>
  <si>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</si>
  <si>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</si>
  <si>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</si>
  <si>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</si>
  <si>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</si>
  <si>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</si>
  <si>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</si>
  <si>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</si>
  <si>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</si>
  <si>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</si>
  <si>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</si>
  <si>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</si>
  <si>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</si>
  <si>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</si>
  <si>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</si>
  <si>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</si>
  <si>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</si>
  <si>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</si>
  <si>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</si>
  <si>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</si>
  <si>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</si>
  <si>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</si>
  <si>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</si>
  <si>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</si>
  <si>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</si>
  <si>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</si>
  <si>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</si>
  <si>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</si>
  <si>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</si>
  <si>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</si>
  <si>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</si>
  <si>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</si>
  <si>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</si>
  <si>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</si>
  <si>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</si>
  <si>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</si>
  <si>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</si>
  <si>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</si>
  <si>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</si>
  <si>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</si>
  <si>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</si>
  <si>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</si>
  <si>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</si>
  <si>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</si>
  <si>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</si>
  <si>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</si>
  <si>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</si>
  <si>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</si>
  <si>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</si>
  <si>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</si>
  <si>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</si>
  <si>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</si>
  <si>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</si>
  <si>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</si>
  <si>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</si>
  <si>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</si>
  <si>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</si>
  <si>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</si>
  <si>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</si>
  <si>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</si>
  <si>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</si>
  <si>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</si>
  <si>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</si>
  <si>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</si>
  <si>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</si>
  <si>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</si>
  <si>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</si>
  <si>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</si>
  <si>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</si>
  <si>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</si>
  <si>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</si>
  <si>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</si>
  <si>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</si>
  <si>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</si>
  <si>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</si>
  <si>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</si>
  <si>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</si>
  <si>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</si>
  <si>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</si>
  <si>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</si>
  <si>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</si>
  <si>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</si>
  <si>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</si>
  <si>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</si>
  <si>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</si>
  <si>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</si>
  <si>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</si>
  <si>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</si>
  <si>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</si>
  <si>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</si>
  <si>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</si>
  <si>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</si>
  <si>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</si>
  <si>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</si>
  <si>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</si>
  <si>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</si>
  <si>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</si>
  <si>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</si>
  <si>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</si>
  <si>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</si>
  <si>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</si>
  <si>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</si>
  <si>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</si>
  <si>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</si>
  <si>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</si>
  <si>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</si>
  <si>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</si>
  <si>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</si>
  <si>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</si>
  <si>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</si>
  <si>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</si>
  <si>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</si>
  <si>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</si>
  <si>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</si>
  <si>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</si>
  <si>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</si>
  <si>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</si>
  <si>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</si>
  <si>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</si>
  <si>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</si>
  <si>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</si>
  <si>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</si>
  <si>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</si>
  <si>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</si>
  <si>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</si>
  <si>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</si>
  <si>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</si>
  <si>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</si>
  <si>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</si>
  <si>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</si>
  <si>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</si>
  <si>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</si>
  <si>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</si>
  <si>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</si>
  <si>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</si>
  <si>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</si>
  <si>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</si>
  <si>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</si>
  <si>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</si>
  <si>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</si>
  <si>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</si>
  <si>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</si>
  <si>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</si>
  <si>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</si>
  <si>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</si>
  <si>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</si>
  <si>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</si>
  <si>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</si>
  <si>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</si>
  <si>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</si>
  <si>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</si>
  <si>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</si>
  <si>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</si>
  <si>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</si>
  <si>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</si>
  <si>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</si>
  <si>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</si>
  <si>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</si>
  <si>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</si>
  <si>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</si>
  <si>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</si>
  <si>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</si>
  <si>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</si>
  <si>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</si>
  <si>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</si>
  <si>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</si>
  <si>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</si>
  <si>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</si>
  <si>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</si>
  <si>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</si>
  <si>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</si>
  <si>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</si>
  <si>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</si>
  <si>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</si>
  <si>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</si>
  <si>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</si>
  <si>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</si>
  <si>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</si>
  <si>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</si>
  <si>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</si>
  <si>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</si>
  <si>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</si>
  <si>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</si>
  <si>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</si>
  <si>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</si>
  <si>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</si>
  <si>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</si>
  <si>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</si>
  <si>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</si>
  <si>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</si>
  <si>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</si>
  <si>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</si>
  <si>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</si>
  <si>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</si>
  <si>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</si>
  <si>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</si>
  <si>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</si>
  <si>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</si>
  <si>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</si>
  <si>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</si>
  <si>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</si>
  <si>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</si>
  <si>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</si>
  <si>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</si>
  <si>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</si>
  <si>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</si>
  <si>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</si>
  <si>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</si>
  <si>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</si>
  <si>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</si>
  <si>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</si>
  <si>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</si>
  <si>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</si>
  <si>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</si>
  <si>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</si>
  <si>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</si>
  <si>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</si>
  <si>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</si>
  <si>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</si>
  <si>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</si>
  <si>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</si>
  <si>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</si>
  <si>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</si>
  <si>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</si>
  <si>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</si>
  <si>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</si>
  <si>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</si>
  <si>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</si>
  <si>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</si>
  <si>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</si>
  <si>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</si>
  <si>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</si>
  <si>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</si>
  <si>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</si>
  <si>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</si>
  <si>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</si>
  <si>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</si>
  <si>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</si>
  <si>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</si>
  <si>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</si>
  <si>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</si>
  <si>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</si>
  <si>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</si>
  <si>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</si>
  <si>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</si>
  <si>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</si>
  <si>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</si>
  <si>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</si>
  <si>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</si>
  <si>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</si>
  <si>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</si>
  <si>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</si>
  <si>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</si>
  <si>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</si>
  <si>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</si>
  <si>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</si>
  <si>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</si>
  <si>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</si>
  <si>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</si>
  <si>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</si>
  <si>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</si>
  <si>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</si>
  <si>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</si>
  <si>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</si>
  <si>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</si>
  <si>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</si>
  <si>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</si>
  <si>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</si>
  <si>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</si>
  <si>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</si>
  <si>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</si>
  <si>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</si>
  <si>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</si>
  <si>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</si>
  <si>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</si>
  <si>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</si>
  <si>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</si>
  <si>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</si>
  <si>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</si>
  <si>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</si>
  <si>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</si>
  <si>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</si>
  <si>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</si>
  <si>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</si>
  <si>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</si>
  <si>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</si>
  <si>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</si>
  <si>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</si>
  <si>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</si>
  <si>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</si>
  <si>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</si>
  <si>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</si>
  <si>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</si>
  <si>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</si>
  <si>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</si>
  <si>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</si>
  <si>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</si>
  <si>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</si>
  <si>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</si>
  <si>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</si>
  <si>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</si>
  <si>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</si>
  <si>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</si>
  <si>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</si>
  <si>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</si>
  <si>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</si>
  <si>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</si>
  <si>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</si>
  <si>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</si>
  <si>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</si>
  <si>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</si>
  <si>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</si>
  <si>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</si>
  <si>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</si>
  <si>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</si>
  <si>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</si>
  <si>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</si>
  <si>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</si>
  <si>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</si>
  <si>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</si>
  <si>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</si>
  <si>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</si>
  <si>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</si>
  <si>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</si>
  <si>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</si>
  <si>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</si>
  <si>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</si>
  <si>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</si>
  <si>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</si>
  <si>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</si>
  <si>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</si>
  <si>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</si>
  <si>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</si>
  <si>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</si>
  <si>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</si>
  <si>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</si>
  <si>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</si>
  <si>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</si>
  <si>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</si>
  <si>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</si>
  <si>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</si>
  <si>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</si>
  <si>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</si>
  <si>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</si>
  <si>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</si>
  <si>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</si>
  <si>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</si>
  <si>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</si>
  <si>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</si>
  <si>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</si>
  <si>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</si>
  <si>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</si>
  <si>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</si>
  <si>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</si>
  <si>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</si>
  <si>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</si>
  <si>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</si>
  <si>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</si>
  <si>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</si>
  <si>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</si>
  <si>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</si>
  <si>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</si>
  <si>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</si>
  <si>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</si>
  <si>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</si>
  <si>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</si>
  <si>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</si>
  <si>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</si>
  <si>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</si>
  <si>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</si>
  <si>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</si>
  <si>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</si>
  <si>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</si>
  <si>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</si>
  <si>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</si>
  <si>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</si>
  <si>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</si>
  <si>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</si>
  <si>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</si>
  <si>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</si>
  <si>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</si>
  <si>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</si>
  <si>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</si>
  <si>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</si>
  <si>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</si>
  <si>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</si>
  <si>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</si>
  <si>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</si>
  <si>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</si>
  <si>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</si>
  <si>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</si>
  <si>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</si>
  <si>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</si>
  <si>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</si>
  <si>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</si>
  <si>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</si>
  <si>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</si>
  <si>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</si>
  <si>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</si>
  <si>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</si>
  <si>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</si>
  <si>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</si>
  <si>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</si>
  <si>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</si>
  <si>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</si>
  <si>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</si>
  <si>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</si>
  <si>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</si>
  <si>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</si>
  <si>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</si>
  <si>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</si>
  <si>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</si>
  <si>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</si>
  <si>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</si>
  <si>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</si>
  <si>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</si>
  <si>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</si>
  <si>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</si>
  <si>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</si>
  <si>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</si>
  <si>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</si>
  <si>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</si>
  <si>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</si>
  <si>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</si>
  <si>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</si>
  <si>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</si>
  <si>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</si>
  <si>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</si>
  <si>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</si>
  <si>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</si>
  <si>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</si>
  <si>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</si>
  <si>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</si>
  <si>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</si>
  <si>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</si>
  <si>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</si>
  <si>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</si>
  <si>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</si>
  <si>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</si>
  <si>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</si>
  <si>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</si>
  <si>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</si>
  <si>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</si>
  <si>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</si>
  <si>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</si>
  <si>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</si>
  <si>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</si>
  <si>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</si>
  <si>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</si>
  <si>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</si>
  <si>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</si>
  <si>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</si>
  <si>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</si>
  <si>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</si>
  <si>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</si>
  <si>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</si>
  <si>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</si>
  <si>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</si>
  <si>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</si>
  <si>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</si>
  <si>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</si>
  <si>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</si>
  <si>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</si>
  <si>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</si>
  <si>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</si>
  <si>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</si>
  <si>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</si>
  <si>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</si>
  <si>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</si>
  <si>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</si>
  <si>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</si>
  <si>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</si>
  <si>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</si>
  <si>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</si>
  <si>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</si>
  <si>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</si>
  <si>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</si>
  <si>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</si>
  <si>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</si>
  <si>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</si>
  <si>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</si>
  <si>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</si>
  <si>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</si>
  <si>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</si>
  <si>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</si>
  <si>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</si>
  <si>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</si>
  <si>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</si>
  <si>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</si>
  <si>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</si>
  <si>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</si>
  <si>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</si>
  <si>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</si>
  <si>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</si>
  <si>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</si>
  <si>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</si>
  <si>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</si>
  <si>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</si>
  <si>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</si>
  <si>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</si>
  <si>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</si>
  <si>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</si>
  <si>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</si>
  <si>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</si>
  <si>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</si>
  <si>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</si>
  <si>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</si>
  <si>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</si>
  <si>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</si>
  <si>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</si>
  <si>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</si>
  <si>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</si>
  <si>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</si>
  <si>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</si>
  <si>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</si>
  <si>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</si>
  <si>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</si>
  <si>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</si>
  <si>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</si>
  <si>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</si>
  <si>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</si>
  <si>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</si>
  <si>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</si>
  <si>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</si>
  <si>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</si>
  <si>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</si>
  <si>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</si>
  <si>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</si>
  <si>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</si>
  <si>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</si>
  <si>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</si>
  <si>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</si>
  <si>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</si>
  <si>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</si>
  <si>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</si>
  <si>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</si>
  <si>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</si>
  <si>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</si>
  <si>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</si>
  <si>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</si>
  <si>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</si>
  <si>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</si>
  <si>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</si>
  <si>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</si>
  <si>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</si>
  <si>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</si>
  <si>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</si>
  <si>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</si>
  <si>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</si>
  <si>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</si>
  <si>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</si>
  <si>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</si>
  <si>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</si>
  <si>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</si>
  <si>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</si>
  <si>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</si>
  <si>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</si>
  <si>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</si>
  <si>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</si>
  <si>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</si>
  <si>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</si>
  <si>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</si>
  <si>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</si>
  <si>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</si>
  <si>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</si>
  <si>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</si>
  <si>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</si>
  <si>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</si>
  <si>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</si>
  <si>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</si>
  <si>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</si>
  <si>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</si>
  <si>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</si>
  <si>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</si>
  <si>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</si>
  <si>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</si>
  <si>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</si>
  <si>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</si>
  <si>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</si>
  <si>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</si>
  <si>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</si>
  <si>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</si>
  <si>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</si>
  <si>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</si>
  <si>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</si>
  <si>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</si>
  <si>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</si>
  <si>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</si>
  <si>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</si>
  <si>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</si>
  <si>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</si>
  <si>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</si>
  <si>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</si>
  <si>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</si>
  <si>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</si>
  <si>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</si>
  <si>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</si>
  <si>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</si>
  <si>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</si>
  <si>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</si>
  <si>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</si>
  <si>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</si>
  <si>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</si>
  <si>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</si>
  <si>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</si>
  <si>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</si>
  <si>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</si>
  <si>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</si>
  <si>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</si>
  <si>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</si>
  <si>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</si>
  <si>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</si>
  <si>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</si>
  <si>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</si>
  <si>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</si>
  <si>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</si>
  <si>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</si>
  <si>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</si>
  <si>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</si>
  <si>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</si>
  <si>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</si>
  <si>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</si>
  <si>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</si>
  <si>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</si>
  <si>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</si>
  <si>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</si>
  <si>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</si>
  <si>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</si>
  <si>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</si>
  <si>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</si>
  <si>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</si>
  <si>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</si>
  <si>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</si>
  <si>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</si>
  <si>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</si>
  <si>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</si>
  <si>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</si>
  <si>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</si>
  <si>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</si>
  <si>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</si>
  <si>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</si>
  <si>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</si>
  <si>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</si>
  <si>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</si>
  <si>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</si>
  <si>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</si>
  <si>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</si>
  <si>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</si>
  <si>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</si>
  <si>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</si>
  <si>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</si>
  <si>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</si>
  <si>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</si>
  <si>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</si>
  <si>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</si>
  <si>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</si>
  <si>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</si>
  <si>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</si>
  <si>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</si>
  <si>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</si>
  <si>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</si>
  <si>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</si>
  <si>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</si>
  <si>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</si>
  <si>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</si>
  <si>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</si>
  <si>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</si>
  <si>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</si>
  <si>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</si>
  <si>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</si>
  <si>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</si>
  <si>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</si>
  <si>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</si>
  <si>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</si>
  <si>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</si>
  <si>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</si>
  <si>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</si>
  <si>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</si>
  <si>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</si>
  <si>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</si>
  <si>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</si>
  <si>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</si>
  <si>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</si>
  <si>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</si>
  <si>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</si>
  <si>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</si>
  <si>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</si>
  <si>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</si>
  <si>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</si>
  <si>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</si>
  <si>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</si>
  <si>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</si>
  <si>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</si>
  <si>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</si>
  <si>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</si>
  <si>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</si>
  <si>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</si>
  <si>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</si>
  <si>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</si>
  <si>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</si>
  <si>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</si>
  <si>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</si>
  <si>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</si>
  <si>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</si>
  <si>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</si>
  <si>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</si>
  <si>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</si>
  <si>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</si>
  <si>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</si>
  <si>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</si>
  <si>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</si>
  <si>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</si>
  <si>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</si>
  <si>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</si>
  <si>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</si>
  <si>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</si>
  <si>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</si>
  <si>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</si>
  <si>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</si>
  <si>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</si>
  <si>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</si>
  <si>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</si>
  <si>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</si>
  <si>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</si>
  <si>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</si>
  <si>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</si>
  <si>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</si>
  <si>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</si>
  <si>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</si>
  <si>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</si>
  <si>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</si>
  <si>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</si>
  <si>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</si>
  <si>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</si>
  <si>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</si>
  <si>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</si>
  <si>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</si>
  <si>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</si>
  <si>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</si>
  <si>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</si>
  <si>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</si>
  <si>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</si>
  <si>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</si>
  <si>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</si>
  <si>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</si>
  <si>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</si>
  <si>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</si>
  <si>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</si>
  <si>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</si>
  <si>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</si>
  <si>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</si>
  <si>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</si>
  <si>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</si>
  <si>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</si>
  <si>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</si>
  <si>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</si>
  <si>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</si>
  <si>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</si>
  <si>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</si>
  <si>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</si>
  <si>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</si>
  <si>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</si>
  <si>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</si>
  <si>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</si>
  <si>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</si>
  <si>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</si>
  <si>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</si>
  <si>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</si>
  <si>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</si>
  <si>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</si>
  <si>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</si>
  <si>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</si>
  <si>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</si>
  <si>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</si>
  <si>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</si>
  <si>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</si>
  <si>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</si>
  <si>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</si>
  <si>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</si>
  <si>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</si>
  <si>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</si>
  <si>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</si>
  <si>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</si>
  <si>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</si>
  <si>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</si>
  <si>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</si>
  <si>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</si>
  <si>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</si>
  <si>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</si>
  <si>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</si>
  <si>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</si>
  <si>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</si>
  <si>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</si>
  <si>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</si>
  <si>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</si>
  <si>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</si>
  <si>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</si>
  <si>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</si>
  <si>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</si>
  <si>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</si>
  <si>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</si>
  <si>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</si>
  <si>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</si>
  <si>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</si>
  <si>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</si>
  <si>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</si>
  <si>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</si>
  <si>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</si>
  <si>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</si>
  <si>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</si>
  <si>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</si>
  <si>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</si>
  <si>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</si>
  <si>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</si>
  <si>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</si>
  <si>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</si>
  <si>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</si>
  <si>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</si>
  <si>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</si>
  <si>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</si>
  <si>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</si>
  <si>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</si>
  <si>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</si>
  <si>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</si>
  <si>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</si>
  <si>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</si>
  <si>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</si>
  <si>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</si>
  <si>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</si>
  <si>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</si>
  <si>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</si>
  <si>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</si>
  <si>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</si>
  <si>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</si>
  <si>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</si>
  <si>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</si>
  <si>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</si>
  <si>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</si>
  <si>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</si>
  <si>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</si>
  <si>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</si>
  <si>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</si>
  <si>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</si>
  <si>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</si>
  <si>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</si>
  <si>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</si>
  <si>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</si>
  <si>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</si>
  <si>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</si>
  <si>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</si>
  <si>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</si>
  <si>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</si>
  <si>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</si>
  <si>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</si>
  <si>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</si>
  <si>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</si>
  <si>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</si>
  <si>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</si>
  <si>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</si>
  <si>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</si>
  <si>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</si>
  <si>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</si>
  <si>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</si>
  <si>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</si>
  <si>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</si>
  <si>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</si>
  <si>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</si>
  <si>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</si>
  <si>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</si>
  <si>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</si>
  <si>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</si>
  <si>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</si>
  <si>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</si>
  <si>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</si>
  <si>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</si>
  <si>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</si>
  <si>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</si>
  <si>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</si>
  <si>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</si>
  <si>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</si>
  <si>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</si>
  <si>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</si>
  <si>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</si>
  <si>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</si>
  <si>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</si>
  <si>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</si>
  <si>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</si>
  <si>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</si>
  <si>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</si>
  <si>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</si>
  <si>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</si>
  <si>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</si>
  <si>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</si>
  <si>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</si>
  <si>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</si>
  <si>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</si>
  <si>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</si>
  <si>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</si>
  <si>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</si>
  <si>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</si>
  <si>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</si>
  <si>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</si>
  <si>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</si>
  <si>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</si>
  <si>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</si>
  <si>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</si>
  <si>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</si>
  <si>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</si>
  <si>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</si>
  <si>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</si>
  <si>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</si>
  <si>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</si>
  <si>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</si>
  <si>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</si>
  <si>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</si>
  <si>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</si>
  <si>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</si>
  <si>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</si>
  <si>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</si>
  <si>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</si>
  <si>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</si>
  <si>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</si>
  <si>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</si>
  <si>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</si>
  <si>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</si>
  <si>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</si>
  <si>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</si>
  <si>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</si>
  <si>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</si>
  <si>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</si>
  <si>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</si>
  <si>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</si>
  <si>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</si>
  <si>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</si>
  <si>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</si>
  <si>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</si>
  <si>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</si>
  <si>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</si>
  <si>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</si>
  <si>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</si>
  <si>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</si>
  <si>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</si>
  <si>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</si>
  <si>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</si>
  <si>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</si>
  <si>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</si>
  <si>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</si>
  <si>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</si>
  <si>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</si>
  <si>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</si>
  <si>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</si>
  <si>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</si>
  <si>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</si>
  <si>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</si>
  <si>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</si>
  <si>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</si>
  <si>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</si>
  <si>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</si>
  <si>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</si>
  <si>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</si>
  <si>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</si>
  <si>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</si>
  <si>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</si>
  <si>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</si>
  <si>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</si>
  <si>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</si>
  <si>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</si>
  <si>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</si>
  <si>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</si>
  <si>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</si>
  <si>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</si>
  <si>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</si>
  <si>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</si>
  <si>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</si>
  <si>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</si>
  <si>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</si>
  <si>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</si>
  <si>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</si>
  <si>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</si>
  <si>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</si>
  <si>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</si>
  <si>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</si>
  <si>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</si>
  <si>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</si>
  <si>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</si>
  <si>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</si>
  <si>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</si>
  <si>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</si>
  <si>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</si>
  <si>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</si>
  <si>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</si>
  <si>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</si>
  <si>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</si>
  <si>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</si>
  <si>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</si>
  <si>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</si>
  <si>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</si>
  <si>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</si>
  <si>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</si>
  <si>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</si>
  <si>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</si>
  <si>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</si>
  <si>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</si>
  <si>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</si>
  <si>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</si>
  <si>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</si>
  <si>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</si>
  <si>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</si>
  <si>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</si>
  <si>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</si>
  <si>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</si>
  <si>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</si>
  <si>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</si>
  <si>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</si>
  <si>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</si>
  <si>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</si>
  <si>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</si>
  <si>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</si>
  <si>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</si>
  <si>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</si>
  <si>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</si>
  <si>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</si>
  <si>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</si>
  <si>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</si>
  <si>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</si>
  <si>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</si>
  <si>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</si>
  <si>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</si>
  <si>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</si>
  <si>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</si>
  <si>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</si>
  <si>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</si>
  <si>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</si>
  <si>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</si>
  <si>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</si>
  <si>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</si>
  <si>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</si>
  <si>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</si>
  <si>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</si>
  <si>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</si>
  <si>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</si>
  <si>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</si>
  <si>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</si>
  <si>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</si>
  <si>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</si>
  <si>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</si>
  <si>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</si>
  <si>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</si>
  <si>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</si>
  <si>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</si>
  <si>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</si>
  <si>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</si>
  <si>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</si>
  <si>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</si>
  <si>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</si>
  <si>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</si>
  <si>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</si>
  <si>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</si>
  <si>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</si>
  <si>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</si>
  <si>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</si>
  <si>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</si>
  <si>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</si>
  <si>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</si>
  <si>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</si>
  <si>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</si>
  <si>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</si>
  <si>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</si>
  <si>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</si>
  <si>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</si>
  <si>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</si>
  <si>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</si>
  <si>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</si>
  <si>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</si>
  <si>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</si>
  <si>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</si>
  <si>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</si>
  <si>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</si>
  <si>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</si>
  <si>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</si>
  <si>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</si>
  <si>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</si>
  <si>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</si>
  <si>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</si>
  <si>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</si>
  <si>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</si>
  <si>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</si>
  <si>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</si>
  <si>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</si>
  <si>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</si>
  <si>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</si>
  <si>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</si>
  <si>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</si>
  <si>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</si>
  <si>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</si>
  <si>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</si>
  <si>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</si>
  <si>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</si>
  <si>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</si>
  <si>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</si>
  <si>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</si>
  <si>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</si>
  <si>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</si>
  <si>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</si>
  <si>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</si>
  <si>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</si>
  <si>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</si>
  <si>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</si>
  <si>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</si>
  <si>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</si>
  <si>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</si>
  <si>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</si>
  <si>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</si>
  <si>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</si>
  <si>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</si>
  <si>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</si>
  <si>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</si>
  <si>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</si>
  <si>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</si>
  <si>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</si>
  <si>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</si>
  <si>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</si>
  <si>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</si>
  <si>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</si>
  <si>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</si>
  <si>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</si>
  <si>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</si>
  <si>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</si>
  <si>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</si>
  <si>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</si>
  <si>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</si>
  <si>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</si>
  <si>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</si>
  <si>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</si>
  <si>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</si>
  <si>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</si>
  <si>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</si>
  <si>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</si>
  <si>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</si>
  <si>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</si>
  <si>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</si>
  <si>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</si>
  <si>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</si>
  <si>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</si>
  <si>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</si>
  <si>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</si>
  <si>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</si>
  <si>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</si>
  <si>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</si>
  <si>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</si>
  <si>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</si>
  <si>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</si>
  <si>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</si>
  <si>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</si>
  <si>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</si>
  <si>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</si>
  <si>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</si>
  <si>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</si>
  <si>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</si>
  <si>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</si>
  <si>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</si>
  <si>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</si>
  <si>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</si>
  <si>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</si>
  <si>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</si>
  <si>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</si>
  <si>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</si>
  <si>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</si>
  <si>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</si>
  <si>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</si>
  <si>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</si>
  <si>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</si>
  <si>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</si>
  <si>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</si>
  <si>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</si>
  <si>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</si>
  <si>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</si>
  <si>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</si>
  <si>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</si>
  <si>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</si>
  <si>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</si>
  <si>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</si>
  <si>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</si>
  <si>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</si>
  <si>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</si>
  <si>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</si>
  <si>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</si>
  <si>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</si>
  <si>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</si>
  <si>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</si>
  <si>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</si>
  <si>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</si>
  <si>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</si>
  <si>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</si>
  <si>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</si>
  <si>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</si>
  <si>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</si>
  <si>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</si>
  <si>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</si>
  <si>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</si>
  <si>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</si>
  <si>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</si>
  <si>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</si>
  <si>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</si>
  <si>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</si>
  <si>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</si>
  <si>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</si>
  <si>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</si>
  <si>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</si>
  <si>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</si>
  <si>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</si>
  <si>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</si>
  <si>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</si>
  <si>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</si>
  <si>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</si>
  <si>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</si>
  <si>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</si>
  <si>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</si>
  <si>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</si>
  <si>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</si>
  <si>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</si>
  <si>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</si>
  <si>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</si>
  <si>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</si>
  <si>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</si>
  <si>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</si>
  <si>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</si>
  <si>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</si>
  <si>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</si>
  <si>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</si>
  <si>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</si>
  <si>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</si>
  <si>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</si>
  <si>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</si>
  <si>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</si>
  <si>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</si>
  <si>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</si>
  <si>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</si>
  <si>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</si>
  <si>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</si>
  <si>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</si>
  <si>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</si>
  <si>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</si>
  <si>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</si>
  <si>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</si>
  <si>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</si>
  <si>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</si>
  <si>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</si>
  <si>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</si>
  <si>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</si>
  <si>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</si>
  <si>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</si>
  <si>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</si>
  <si>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</si>
  <si>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</si>
  <si>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</si>
  <si>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</si>
  <si>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</si>
  <si>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</si>
  <si>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</si>
  <si>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</si>
  <si>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</si>
  <si>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</si>
  <si>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</si>
  <si>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</si>
  <si>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</si>
  <si>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</si>
  <si>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</si>
  <si>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</si>
  <si>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</si>
  <si>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</si>
  <si>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</si>
  <si>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</si>
  <si>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</si>
  <si>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</si>
  <si>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</si>
  <si>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</si>
  <si>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</si>
  <si>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</si>
  <si>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</si>
  <si>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</si>
  <si>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</si>
  <si>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</si>
  <si>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</si>
  <si>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</si>
  <si>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</si>
  <si>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</si>
  <si>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</si>
  <si>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</si>
  <si>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</si>
  <si>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</si>
  <si>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</si>
  <si>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</si>
  <si>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</si>
  <si>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</si>
  <si>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</si>
  <si>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</si>
  <si>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</si>
  <si>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</si>
  <si>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</si>
  <si>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</si>
  <si>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</si>
  <si>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</si>
  <si>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</si>
  <si>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</si>
  <si>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</si>
  <si>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</si>
  <si>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</si>
  <si>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</si>
  <si>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</si>
  <si>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</si>
  <si>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</si>
  <si>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</si>
  <si>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</si>
  <si>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</si>
  <si>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</si>
  <si>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</si>
  <si>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</si>
  <si>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</si>
  <si>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</si>
  <si>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</si>
  <si>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</si>
  <si>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</si>
  <si>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</si>
  <si>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</si>
  <si>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</si>
  <si>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</si>
  <si>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</si>
  <si>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</si>
  <si>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</si>
  <si>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</si>
  <si>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</si>
  <si>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</si>
  <si>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</si>
  <si>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</si>
  <si>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</si>
  <si>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</si>
  <si>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</si>
  <si>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</si>
  <si>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</si>
  <si>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</si>
  <si>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</si>
  <si>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</si>
  <si>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</si>
  <si>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</si>
  <si>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</si>
  <si>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</si>
  <si>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</si>
  <si>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</si>
  <si>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</si>
  <si>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</si>
  <si>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</si>
  <si>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</si>
  <si>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</si>
  <si>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</si>
  <si>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</si>
  <si>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</si>
  <si>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</si>
  <si>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</si>
  <si>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</si>
  <si>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</si>
  <si>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</si>
  <si>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</si>
  <si>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</si>
  <si>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</si>
  <si>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</si>
  <si>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</si>
  <si>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</si>
  <si>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</si>
  <si>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</si>
  <si>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</si>
  <si>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</si>
  <si>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</si>
  <si>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</si>
  <si>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</si>
  <si>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</si>
  <si>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</si>
  <si>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</si>
  <si>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</si>
  <si>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</si>
  <si>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</si>
  <si>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</si>
  <si>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</si>
  <si>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</si>
  <si>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</si>
  <si>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</si>
  <si>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</si>
  <si>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</si>
  <si>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</si>
  <si>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</si>
  <si>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</si>
  <si>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</si>
  <si>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</si>
  <si>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</si>
  <si>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</si>
  <si>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</si>
  <si>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</si>
  <si>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</si>
  <si>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</si>
  <si>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</si>
  <si>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</si>
  <si>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</si>
  <si>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</si>
  <si>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</si>
  <si>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</si>
  <si>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</si>
  <si>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</si>
  <si>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</si>
  <si>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</si>
  <si>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</si>
  <si>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</si>
  <si>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</si>
  <si>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</si>
  <si>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</si>
  <si>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</si>
  <si>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</si>
  <si>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</si>
  <si>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</si>
  <si>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</si>
  <si>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</si>
  <si>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</si>
  <si>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</si>
  <si>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</si>
  <si>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</si>
  <si>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</si>
  <si>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</si>
  <si>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</si>
  <si>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</si>
  <si>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</si>
  <si>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</si>
  <si>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</si>
  <si>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</si>
  <si>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</si>
  <si>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</si>
  <si>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</si>
  <si>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</si>
  <si>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</si>
  <si>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</si>
  <si>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</si>
  <si>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</si>
  <si>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</si>
  <si>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</si>
  <si>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</si>
  <si>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</si>
  <si>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</si>
  <si>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</si>
  <si>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</si>
  <si>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</si>
  <si>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</si>
  <si>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</si>
  <si>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</si>
  <si>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</si>
  <si>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</si>
  <si>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</si>
  <si>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</si>
  <si>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</si>
  <si>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</si>
  <si>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</si>
  <si>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</si>
  <si>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</si>
  <si>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</si>
  <si>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</si>
  <si>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</si>
  <si>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</si>
  <si>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</si>
  <si>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</si>
  <si>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</si>
  <si>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</si>
  <si>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</si>
  <si>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</si>
  <si>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</si>
  <si>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</si>
  <si>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</si>
  <si>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</si>
  <si>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</si>
  <si>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</si>
  <si>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</si>
  <si>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</si>
  <si>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</si>
  <si>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</si>
  <si>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</si>
  <si>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</si>
  <si>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</si>
  <si>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</si>
  <si>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</si>
  <si>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</si>
  <si>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</si>
  <si>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</si>
  <si>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</si>
  <si>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</si>
  <si>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</si>
  <si>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</si>
  <si>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</si>
  <si>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</si>
  <si>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</si>
  <si>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</si>
  <si>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</si>
  <si>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</si>
  <si>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</si>
  <si>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</si>
  <si>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</si>
  <si>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</si>
  <si>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</si>
  <si>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</si>
  <si>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</si>
  <si>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</si>
  <si>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</si>
  <si>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</si>
  <si>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</si>
  <si>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</si>
  <si>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</si>
  <si>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</si>
  <si>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</si>
  <si>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</si>
  <si>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</si>
  <si>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</si>
  <si>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</si>
  <si>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</si>
  <si>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</si>
  <si>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</si>
  <si>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</si>
  <si>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</si>
  <si>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</si>
  <si>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</si>
  <si>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</si>
  <si>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</si>
  <si>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</si>
  <si>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</si>
  <si>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</si>
  <si>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</si>
  <si>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</si>
  <si>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</si>
  <si>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</si>
  <si>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</si>
  <si>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</si>
  <si>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</si>
  <si>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</si>
  <si>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</si>
  <si>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</si>
  <si>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</si>
  <si>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</si>
  <si>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</si>
  <si>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</si>
  <si>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</si>
  <si>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</si>
  <si>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</si>
  <si>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</si>
  <si>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</si>
  <si>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</si>
  <si>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</si>
  <si>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</si>
  <si>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</si>
  <si>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</si>
  <si>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</si>
  <si>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</si>
  <si>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</si>
  <si>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</si>
  <si>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</si>
  <si>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</si>
  <si>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</si>
  <si>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</si>
  <si>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</si>
  <si>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</si>
  <si>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</si>
  <si>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</si>
  <si>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</si>
  <si>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</si>
  <si>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</si>
  <si>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</si>
  <si>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</si>
  <si>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</si>
  <si>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</si>
  <si>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</si>
  <si>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</si>
  <si>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</si>
  <si>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</si>
  <si>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</si>
  <si>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</si>
  <si>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</si>
  <si>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</si>
  <si>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</si>
  <si>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</si>
  <si>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</si>
  <si>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</si>
  <si>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</si>
  <si>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</si>
  <si>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</si>
  <si>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</si>
  <si>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</si>
  <si>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</si>
  <si>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</si>
  <si>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</si>
  <si>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</si>
  <si>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</si>
  <si>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</si>
  <si>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</si>
  <si>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</si>
  <si>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</si>
  <si>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</si>
  <si>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</si>
  <si>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</si>
  <si>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</si>
  <si>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</si>
  <si>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</si>
  <si>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</si>
  <si>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</si>
  <si>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</si>
  <si>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</si>
  <si>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</si>
  <si>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</si>
  <si>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</si>
  <si>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</si>
  <si>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</si>
  <si>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</si>
  <si>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</si>
  <si>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</si>
  <si>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</si>
  <si>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</si>
  <si>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</si>
  <si>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</si>
  <si>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</si>
  <si>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</si>
  <si>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</si>
  <si>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</si>
  <si>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</si>
  <si>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</si>
  <si>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</si>
  <si>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</si>
  <si>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</si>
  <si>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</si>
  <si>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</si>
  <si>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</si>
  <si>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</si>
  <si>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</si>
  <si>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</si>
  <si>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</si>
  <si>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</si>
  <si>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</si>
  <si>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</si>
  <si>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</si>
  <si>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</si>
  <si>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</si>
  <si>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</si>
  <si>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</si>
  <si>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</si>
  <si>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</si>
  <si>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</si>
  <si>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</si>
  <si>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</si>
  <si>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</si>
  <si>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</si>
  <si>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</si>
  <si>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</si>
  <si>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</si>
  <si>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</si>
  <si>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</si>
  <si>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</si>
  <si>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</si>
  <si>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</si>
  <si>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</si>
  <si>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</si>
  <si>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</si>
  <si>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</si>
  <si>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</si>
  <si>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</si>
  <si>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</si>
  <si>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</si>
  <si>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</si>
  <si>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</si>
  <si>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</si>
  <si>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</si>
  <si>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</si>
  <si>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</si>
  <si>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</si>
  <si>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</si>
  <si>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</si>
  <si>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</si>
  <si>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</si>
  <si>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</si>
  <si>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</si>
  <si>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</si>
  <si>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</si>
  <si>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</si>
  <si>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</si>
  <si>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</si>
  <si>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</si>
  <si>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</si>
  <si>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</si>
  <si>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</si>
  <si>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</si>
  <si>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</si>
  <si>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</si>
  <si>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</si>
  <si>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</si>
  <si>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</si>
  <si>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</si>
  <si>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</si>
  <si>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</si>
  <si>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</si>
  <si>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</si>
  <si>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</si>
  <si>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</si>
  <si>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</si>
  <si>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</si>
  <si>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</si>
  <si>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</si>
  <si>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</si>
  <si>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</si>
  <si>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</si>
  <si>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</si>
  <si>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</si>
  <si>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</si>
  <si>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</si>
  <si>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</si>
  <si>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</si>
  <si>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</si>
  <si>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</si>
  <si>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</si>
  <si>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</si>
  <si>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</si>
  <si>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</si>
  <si>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</si>
  <si>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</si>
  <si>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</si>
  <si>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</si>
  <si>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</si>
  <si>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</si>
  <si>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</si>
  <si>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</si>
  <si>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</si>
  <si>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</si>
  <si>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</si>
  <si>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</si>
  <si>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</si>
  <si>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</si>
  <si>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</si>
  <si>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</si>
  <si>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</si>
  <si>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</si>
  <si>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</si>
  <si>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</si>
  <si>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</si>
  <si>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</si>
  <si>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</si>
  <si>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</si>
  <si>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</si>
  <si>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</si>
  <si>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</si>
  <si>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</si>
  <si>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</si>
  <si>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</si>
  <si>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</si>
  <si>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</si>
  <si>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</si>
  <si>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</si>
  <si>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</si>
  <si>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</si>
  <si>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</si>
  <si>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</si>
  <si>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</si>
  <si>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</si>
  <si>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</si>
  <si>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</si>
  <si>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</si>
  <si>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</si>
  <si>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</si>
  <si>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</si>
  <si>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</si>
  <si>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</si>
  <si>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</si>
  <si>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</si>
  <si>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</si>
  <si>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</si>
  <si>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</si>
  <si>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</si>
  <si>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</si>
  <si>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</si>
  <si>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</si>
  <si>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</si>
  <si>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</si>
  <si>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</si>
  <si>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</si>
  <si>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</si>
  <si>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</si>
  <si>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</si>
  <si>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</si>
  <si>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</si>
  <si>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</si>
  <si>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</si>
  <si>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</si>
  <si>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</si>
  <si>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</si>
  <si>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</si>
  <si>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</si>
  <si>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</si>
  <si>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</si>
  <si>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</si>
  <si>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</si>
  <si>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</si>
  <si>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</si>
  <si>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</si>
  <si>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</si>
  <si>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</si>
  <si>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</si>
  <si>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</si>
  <si>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</si>
  <si>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</si>
  <si>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</si>
  <si>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</si>
  <si>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</si>
  <si>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</si>
  <si>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</si>
  <si>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</si>
  <si>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</si>
  <si>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</si>
  <si>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</si>
  <si>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</si>
  <si>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</si>
  <si>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</si>
  <si>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</si>
  <si>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</si>
  <si>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</si>
  <si>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</si>
  <si>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</si>
  <si>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</si>
  <si>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</si>
  <si>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</si>
  <si>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</si>
  <si>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</si>
  <si>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</si>
  <si>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</si>
  <si>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</si>
  <si>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</si>
  <si>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</si>
  <si>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</si>
  <si>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</si>
  <si>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</si>
  <si>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</si>
  <si>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</si>
  <si>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</si>
  <si>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</si>
  <si>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</si>
  <si>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</si>
  <si>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</si>
  <si>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</si>
  <si>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</si>
  <si>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</si>
  <si>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</si>
  <si>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</si>
  <si>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</si>
  <si>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</si>
  <si>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</si>
  <si>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</si>
  <si>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</si>
  <si>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</si>
  <si>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</si>
  <si>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</si>
  <si>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</si>
  <si>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</si>
  <si>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</si>
  <si>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</si>
  <si>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</si>
  <si>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</si>
  <si>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</si>
  <si>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</si>
  <si>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</si>
  <si>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</si>
  <si>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</si>
  <si>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</si>
  <si>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</si>
  <si>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</si>
  <si>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</si>
  <si>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</si>
  <si>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</si>
  <si>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</si>
  <si>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</si>
  <si>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</si>
  <si>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</si>
  <si>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</si>
  <si>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</si>
  <si>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</si>
  <si>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</si>
  <si>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</si>
  <si>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</si>
  <si>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</si>
  <si>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</si>
  <si>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</si>
  <si>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</si>
  <si>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</si>
  <si>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</si>
  <si>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</si>
  <si>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</si>
  <si>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</si>
  <si>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</si>
  <si>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</si>
  <si>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</si>
  <si>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</si>
  <si>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</si>
  <si>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</si>
  <si>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</si>
  <si>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</si>
  <si>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</si>
  <si>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</si>
  <si>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</si>
  <si>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</si>
  <si>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</si>
  <si>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</si>
  <si>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</si>
  <si>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</si>
  <si>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</si>
  <si>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</si>
  <si>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</si>
  <si>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</si>
  <si>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</si>
  <si>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</si>
  <si>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</si>
  <si>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</si>
  <si>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</si>
  <si>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</si>
  <si>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</si>
  <si>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</si>
  <si>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</si>
  <si>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</si>
  <si>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</si>
  <si>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</si>
  <si>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</si>
  <si>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</si>
  <si>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</si>
  <si>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</si>
  <si>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</si>
  <si>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</si>
  <si>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</si>
  <si>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</si>
  <si>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</si>
  <si>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</si>
  <si>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</si>
  <si>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</si>
  <si>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</si>
  <si>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</si>
  <si>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</si>
  <si>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</si>
  <si>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</si>
  <si>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</si>
  <si>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</si>
  <si>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</si>
  <si>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</si>
  <si>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</si>
  <si>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</si>
  <si>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</si>
  <si>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</si>
  <si>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</si>
  <si>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</si>
  <si>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</si>
  <si>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</si>
  <si>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</si>
  <si>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</si>
  <si>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</si>
  <si>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</si>
  <si>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</si>
  <si>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</si>
  <si>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</si>
  <si>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</si>
  <si>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</si>
  <si>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</si>
  <si>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</si>
  <si>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</si>
  <si>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</si>
  <si>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</si>
  <si>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</si>
  <si>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</si>
  <si>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</si>
  <si>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</si>
  <si>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</si>
  <si>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</si>
  <si>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</si>
  <si>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</si>
  <si>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</si>
  <si>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</si>
  <si>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</si>
  <si>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</si>
  <si>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</si>
  <si>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</si>
  <si>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</si>
  <si>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</si>
  <si>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</si>
  <si>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</si>
  <si>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</si>
  <si>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</si>
  <si>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</si>
  <si>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</si>
  <si>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</si>
  <si>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</si>
  <si>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</si>
  <si>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</si>
  <si>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</si>
  <si>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</si>
  <si>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</si>
  <si>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</si>
  <si>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</si>
  <si>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</si>
  <si>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</si>
  <si>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</si>
  <si>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</si>
  <si>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</si>
  <si>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</si>
  <si>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</si>
  <si>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</si>
  <si>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</si>
  <si>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</si>
  <si>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</si>
  <si>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</si>
  <si>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</si>
  <si>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</si>
  <si>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</si>
  <si>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</si>
  <si>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</si>
  <si>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</si>
  <si>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</si>
  <si>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</si>
  <si>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</si>
  <si>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</si>
  <si>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</si>
  <si>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</si>
  <si>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</si>
  <si>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</si>
  <si>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</si>
  <si>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</si>
  <si>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</si>
  <si>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</si>
  <si>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</si>
  <si>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</si>
  <si>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</si>
  <si>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</si>
  <si>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</si>
  <si>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</si>
  <si>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</si>
  <si>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</si>
  <si>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</si>
  <si>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</si>
  <si>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</si>
  <si>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</si>
  <si>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</si>
  <si>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</si>
  <si>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</si>
  <si>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</si>
  <si>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</si>
  <si>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</si>
  <si>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</si>
  <si>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</si>
  <si>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</si>
  <si>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</si>
  <si>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</si>
  <si>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</si>
  <si>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</si>
  <si>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</si>
  <si>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</si>
  <si>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</si>
  <si>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</si>
  <si>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</si>
  <si>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</si>
  <si>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</si>
  <si>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</si>
  <si>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</si>
  <si>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</si>
  <si>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</si>
  <si>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</si>
  <si>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</si>
  <si>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</si>
  <si>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</si>
  <si>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</si>
  <si>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</si>
  <si>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</si>
  <si>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</si>
  <si>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</si>
  <si>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</si>
  <si>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</si>
  <si>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</si>
  <si>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</si>
  <si>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</si>
  <si>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</si>
  <si>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</si>
  <si>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</si>
  <si>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</si>
  <si>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</si>
  <si>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</si>
  <si>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</si>
  <si>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</si>
  <si>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</si>
  <si>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</si>
  <si>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</si>
  <si>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</si>
  <si>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</si>
  <si>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</si>
  <si>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</si>
  <si>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</si>
  <si>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</si>
  <si>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</si>
  <si>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</si>
  <si>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</si>
  <si>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</si>
  <si>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</si>
  <si>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</si>
  <si>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</si>
  <si>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</si>
  <si>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</si>
  <si>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</si>
  <si>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</si>
  <si>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</si>
  <si>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</si>
  <si>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</si>
  <si>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</si>
  <si>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</si>
  <si>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</si>
  <si>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</si>
  <si>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</si>
  <si>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</si>
  <si>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</si>
  <si>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</si>
  <si>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</si>
  <si>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</si>
  <si>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</si>
  <si>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</si>
  <si>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</si>
  <si>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</si>
  <si>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</si>
  <si>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</si>
  <si>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</si>
  <si>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</si>
  <si>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</si>
  <si>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</si>
  <si>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</si>
  <si>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</si>
  <si>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</si>
  <si>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</si>
  <si>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</si>
  <si>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</si>
  <si>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</si>
  <si>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</si>
  <si>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</si>
  <si>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</si>
  <si>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</si>
  <si>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</si>
  <si>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</si>
  <si>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</si>
  <si>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</si>
  <si>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</si>
  <si>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</si>
  <si>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</si>
  <si>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</si>
  <si>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</si>
  <si>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</si>
  <si>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</si>
  <si>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</si>
  <si>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</si>
  <si>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</si>
  <si>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</si>
  <si>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</si>
  <si>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</si>
  <si>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</si>
  <si>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</si>
  <si>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</si>
  <si>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</si>
  <si>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</si>
  <si>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</si>
  <si>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</si>
  <si>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</si>
  <si>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</si>
  <si>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</si>
  <si>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</si>
  <si>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</si>
  <si>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</si>
  <si>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</si>
  <si>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</si>
  <si>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</si>
  <si>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</si>
  <si>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</si>
  <si>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</si>
  <si>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</si>
  <si>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</si>
  <si>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</si>
  <si>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</si>
  <si>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</si>
  <si>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</si>
  <si>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</si>
  <si>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</si>
  <si>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</si>
  <si>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</si>
  <si>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</si>
  <si>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</si>
  <si>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</si>
  <si>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</si>
  <si>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</si>
  <si>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</si>
  <si>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</si>
  <si>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</si>
  <si>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</si>
  <si>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</si>
  <si>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</si>
  <si>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</si>
  <si>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</si>
  <si>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</si>
  <si>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</si>
  <si>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</si>
  <si>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</si>
  <si>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</si>
  <si>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</si>
  <si>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</si>
  <si>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</si>
  <si>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</si>
  <si>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</si>
  <si>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</si>
  <si>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</si>
  <si>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</si>
  <si>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</si>
  <si>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</si>
  <si>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</si>
  <si>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</si>
  <si>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</si>
  <si>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</si>
  <si>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</si>
  <si>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</si>
  <si>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</si>
  <si>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</si>
  <si>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</si>
  <si>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</si>
  <si>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</si>
  <si>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</si>
  <si>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</si>
  <si>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</si>
  <si>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</si>
  <si>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</si>
  <si>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</si>
  <si>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</si>
  <si>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</si>
  <si>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</si>
  <si>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</si>
  <si>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</si>
  <si>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</si>
  <si>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</si>
  <si>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</si>
  <si>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</si>
  <si>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</si>
  <si>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</si>
  <si>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</si>
  <si>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</si>
  <si>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</si>
  <si>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</si>
  <si>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</si>
  <si>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</si>
  <si>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</si>
  <si>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</si>
  <si>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</si>
  <si>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</si>
  <si>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</si>
  <si>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</si>
  <si>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</si>
  <si>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</si>
  <si>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</si>
  <si>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</si>
  <si>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</si>
  <si>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</si>
  <si>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</si>
  <si>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</si>
  <si>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</si>
  <si>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</si>
  <si>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</si>
  <si>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</si>
  <si>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</si>
  <si>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</si>
  <si>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</si>
  <si>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</si>
  <si>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</si>
  <si>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</si>
  <si>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</si>
  <si>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</si>
  <si>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</si>
  <si>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</si>
  <si>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</si>
  <si>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</si>
  <si>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</si>
  <si>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</si>
  <si>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</si>
  <si>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</si>
  <si>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</si>
  <si>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</si>
  <si>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</si>
  <si>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</si>
  <si>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</si>
  <si>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</si>
  <si>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</si>
  <si>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</si>
  <si>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</si>
  <si>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</si>
  <si>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</si>
  <si>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</si>
  <si>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</si>
  <si>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</si>
  <si>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</si>
  <si>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</si>
  <si>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</si>
  <si>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</si>
  <si>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</si>
  <si>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</si>
  <si>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</si>
  <si>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</si>
  <si>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</si>
  <si>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</si>
  <si>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</si>
  <si>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</si>
  <si>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</si>
  <si>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</si>
  <si>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</si>
  <si>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</si>
  <si>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</si>
  <si>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</si>
  <si>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</si>
  <si>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</si>
  <si>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</si>
  <si>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</si>
  <si>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</si>
  <si>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</si>
  <si>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</si>
  <si>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</si>
  <si>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</si>
  <si>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</si>
  <si>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</si>
  <si>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</si>
  <si>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</si>
  <si>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</si>
  <si>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</si>
  <si>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</si>
  <si>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</si>
  <si>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</si>
  <si>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</si>
  <si>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</si>
  <si>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</si>
  <si>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</si>
  <si>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</si>
  <si>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</si>
  <si>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</si>
  <si>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</si>
  <si>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</si>
  <si>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</si>
  <si>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</si>
  <si>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</si>
  <si>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</si>
  <si>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</si>
  <si>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</si>
  <si>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</si>
  <si>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</si>
  <si>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</si>
  <si>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</si>
  <si>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</si>
  <si>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</si>
  <si>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</si>
  <si>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</si>
  <si>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</si>
  <si>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</si>
  <si>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</si>
  <si>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</si>
  <si>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</si>
  <si>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</si>
  <si>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</si>
  <si>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</si>
  <si>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</si>
  <si>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</si>
  <si>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</si>
  <si>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</si>
  <si>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</si>
  <si>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</si>
  <si>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</si>
  <si>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</si>
  <si>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</si>
  <si>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</si>
  <si>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</si>
  <si>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</si>
  <si>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</si>
  <si>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</si>
  <si>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</si>
  <si>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</si>
  <si>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</si>
  <si>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</si>
  <si>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</si>
  <si>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</si>
  <si>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</si>
  <si>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</si>
  <si>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</si>
  <si>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</si>
  <si>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</si>
  <si>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</si>
  <si>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</si>
  <si>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</si>
  <si>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</si>
  <si>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</si>
  <si>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</si>
  <si>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</si>
  <si>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</si>
  <si>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</si>
  <si>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</si>
  <si>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</si>
  <si>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</si>
  <si>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</si>
  <si>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</si>
  <si>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</si>
  <si>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</si>
  <si>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</si>
  <si>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</si>
  <si>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</si>
  <si>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</si>
  <si>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</si>
  <si>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</si>
  <si>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</si>
  <si>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</si>
  <si>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</si>
  <si>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</si>
  <si>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</si>
  <si>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</si>
  <si>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</si>
  <si>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</si>
  <si>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</si>
  <si>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</si>
  <si>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</si>
  <si>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</si>
  <si>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</si>
  <si>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</si>
  <si>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</si>
  <si>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</si>
  <si>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</si>
  <si>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</si>
  <si>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</si>
  <si>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</si>
  <si>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</si>
  <si>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</si>
  <si>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</si>
  <si>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</si>
  <si>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</si>
  <si>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</si>
  <si>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</si>
  <si>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</si>
  <si>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</si>
  <si>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</si>
  <si>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</si>
  <si>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</si>
  <si>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</si>
  <si>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</si>
  <si>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</si>
  <si>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</si>
  <si>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</si>
  <si>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</si>
  <si>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</si>
  <si>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</si>
  <si>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</si>
  <si>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</si>
  <si>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</si>
  <si>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</si>
  <si>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</si>
  <si>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</si>
  <si>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</si>
  <si>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</si>
  <si>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</si>
  <si>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</si>
  <si>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</si>
  <si>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</si>
  <si>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</si>
  <si>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</si>
  <si>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</si>
  <si>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</si>
  <si>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</si>
  <si>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</si>
  <si>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</si>
  <si>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</si>
  <si>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</si>
  <si>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</si>
  <si>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</si>
  <si>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</si>
  <si>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</si>
  <si>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</si>
  <si>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</si>
  <si>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</si>
  <si>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</si>
  <si>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</si>
  <si>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</si>
  <si>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</si>
  <si>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</si>
  <si>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</si>
  <si>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</si>
  <si>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</si>
  <si>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</si>
  <si>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</si>
  <si>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</si>
  <si>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</si>
  <si>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</si>
  <si>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</si>
  <si>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</si>
  <si>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</si>
  <si>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</si>
  <si>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</si>
  <si>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</si>
  <si>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</si>
  <si>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</si>
  <si>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</si>
  <si>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</si>
  <si>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</si>
  <si>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</si>
  <si>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</si>
  <si>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</si>
  <si>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</si>
  <si>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</si>
  <si>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</si>
  <si>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</si>
  <si>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</si>
  <si>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</si>
  <si>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</si>
  <si>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</si>
  <si>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</si>
  <si>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</si>
  <si>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</si>
  <si>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</si>
  <si>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</si>
  <si>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</si>
  <si>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</si>
  <si>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</si>
  <si>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</si>
  <si>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</si>
  <si>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</si>
  <si>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</si>
  <si>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</si>
  <si>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</si>
  <si>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</si>
  <si>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</si>
  <si>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</si>
  <si>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</si>
  <si>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</si>
  <si>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</si>
  <si>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</si>
  <si>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</si>
  <si>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</si>
  <si>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</si>
  <si>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</si>
  <si>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</si>
  <si>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</si>
  <si>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</si>
  <si>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</si>
  <si>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</si>
  <si>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</si>
  <si>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</si>
  <si>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</si>
  <si>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</si>
  <si>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</si>
  <si>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</si>
  <si>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</si>
  <si>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</si>
  <si>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</si>
  <si>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</si>
  <si>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</si>
  <si>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</si>
  <si>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</si>
  <si>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</si>
  <si>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</si>
  <si>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</si>
  <si>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</si>
  <si>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</si>
  <si>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</si>
  <si>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</si>
  <si>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</si>
  <si>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</si>
  <si>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</si>
  <si>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</si>
  <si>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</si>
  <si>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</si>
  <si>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</si>
  <si>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</si>
  <si>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</si>
  <si>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</si>
  <si>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</si>
  <si>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</si>
  <si>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</si>
  <si>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</si>
  <si>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</si>
  <si>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</si>
  <si>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</si>
  <si>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</si>
  <si>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</si>
  <si>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</si>
  <si>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</si>
  <si>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</si>
  <si>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</si>
  <si>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</si>
  <si>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</si>
  <si>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</si>
  <si>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</si>
  <si>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</si>
  <si>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</si>
  <si>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</si>
  <si>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</si>
  <si>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</si>
  <si>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</si>
  <si>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</si>
  <si>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</si>
  <si>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</si>
  <si>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</si>
  <si>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</si>
  <si>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</si>
  <si>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</si>
  <si>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</si>
  <si>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</si>
  <si>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</si>
  <si>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</si>
  <si>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</si>
  <si>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</si>
  <si>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</si>
  <si>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</si>
  <si>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</si>
  <si>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</si>
  <si>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</si>
  <si>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</si>
  <si>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</si>
  <si>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</si>
  <si>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</si>
  <si>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</si>
  <si>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</si>
  <si>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</si>
  <si>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</si>
  <si>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</si>
  <si>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</si>
  <si>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</si>
  <si>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</si>
  <si>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</si>
  <si>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</si>
  <si>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</si>
  <si>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</si>
  <si>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</si>
  <si>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</si>
  <si>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</si>
  <si>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</si>
  <si>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</si>
  <si>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</si>
  <si>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</si>
  <si>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</si>
  <si>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</si>
  <si>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</si>
  <si>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</si>
  <si>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</si>
  <si>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</si>
  <si>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</si>
  <si>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</si>
  <si>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</si>
  <si>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</si>
  <si>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</si>
  <si>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</si>
  <si>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</si>
  <si>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</si>
  <si>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</si>
  <si>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</si>
  <si>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</si>
  <si>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</si>
  <si>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</si>
  <si>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</si>
  <si>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</si>
  <si>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</si>
  <si>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</si>
  <si>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</si>
  <si>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</si>
  <si>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</si>
  <si>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</si>
  <si>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</si>
  <si>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</si>
  <si>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</si>
  <si>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</si>
  <si>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</si>
  <si>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</si>
  <si>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</si>
  <si>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</si>
  <si>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</si>
  <si>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</si>
  <si>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</si>
  <si>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</si>
  <si>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</si>
  <si>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</si>
  <si>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</si>
  <si>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</si>
  <si>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</si>
  <si>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</si>
  <si>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</si>
  <si>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</si>
  <si>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</si>
  <si>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</si>
  <si>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</si>
  <si>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</si>
  <si>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</si>
  <si>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</si>
  <si>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</si>
  <si>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</si>
  <si>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</si>
  <si>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</si>
  <si>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</si>
  <si>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</si>
  <si>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</si>
  <si>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</si>
  <si>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</si>
  <si>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</si>
  <si>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</si>
  <si>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</si>
  <si>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</si>
  <si>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</si>
  <si>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</si>
  <si>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</si>
  <si>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</si>
  <si>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</si>
  <si>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</si>
  <si>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</si>
  <si>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</si>
  <si>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</si>
  <si>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</si>
  <si>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</si>
  <si>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</si>
  <si>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</si>
  <si>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</si>
  <si>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</si>
  <si>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</si>
  <si>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</si>
  <si>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</si>
  <si>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</si>
  <si>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</si>
  <si>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</si>
  <si>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</si>
  <si>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</si>
  <si>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</si>
  <si>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</si>
  <si>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</si>
  <si>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</si>
  <si>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</si>
  <si>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</si>
  <si>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</si>
  <si>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</si>
  <si>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</si>
  <si>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</si>
  <si>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</si>
  <si>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</si>
  <si>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</si>
  <si>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</si>
  <si>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</si>
  <si>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</si>
  <si>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</si>
  <si>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</si>
  <si>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</si>
  <si>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</si>
  <si>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</si>
  <si>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</si>
  <si>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</si>
  <si>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</si>
  <si>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</si>
  <si>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</si>
  <si>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</si>
  <si>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</si>
  <si>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</si>
  <si>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</si>
  <si>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</si>
  <si>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</si>
  <si>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</si>
  <si>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</si>
  <si>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</si>
  <si>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</si>
  <si>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</si>
  <si>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</si>
  <si>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</si>
  <si>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</si>
  <si>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</si>
  <si>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</si>
  <si>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</si>
  <si>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</si>
  <si>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</si>
  <si>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</si>
  <si>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</si>
  <si>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</si>
  <si>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</si>
  <si>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</si>
  <si>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</si>
  <si>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</si>
  <si>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</si>
  <si>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</si>
  <si>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</si>
  <si>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</si>
  <si>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</si>
  <si>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</si>
  <si>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</si>
  <si>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</si>
  <si>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</si>
  <si>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</si>
  <si>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</si>
  <si>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</si>
  <si>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</si>
  <si>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</si>
  <si>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</si>
  <si>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</si>
  <si>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</si>
  <si>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</si>
  <si>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</si>
  <si>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</si>
  <si>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</si>
  <si>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</si>
  <si>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</si>
  <si>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</si>
  <si>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</si>
  <si>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</si>
  <si>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</si>
  <si>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</si>
  <si>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</si>
  <si>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</si>
  <si>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</si>
  <si>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</si>
  <si>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</si>
  <si>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</si>
  <si>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</si>
  <si>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</si>
  <si>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</si>
  <si>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</si>
  <si>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</si>
  <si>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</si>
  <si>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</si>
  <si>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</si>
  <si>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</si>
  <si>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</si>
  <si>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</si>
  <si>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</si>
  <si>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</si>
  <si>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</si>
  <si>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</si>
  <si>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</si>
  <si>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</si>
  <si>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</si>
  <si>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</si>
  <si>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</si>
  <si>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</si>
  <si>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</si>
  <si>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</si>
  <si>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</si>
  <si>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</si>
  <si>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</si>
  <si>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</si>
  <si>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</si>
  <si>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</si>
  <si>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</si>
  <si>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</si>
  <si>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</si>
  <si>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</si>
  <si>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</si>
  <si>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</si>
  <si>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</si>
  <si>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</si>
  <si>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</si>
  <si>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</si>
  <si>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</si>
  <si>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</si>
  <si>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</si>
  <si>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</si>
  <si>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</si>
  <si>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</si>
  <si>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</si>
  <si>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</si>
  <si>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</si>
  <si>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</si>
  <si>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</si>
  <si>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</si>
  <si>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</si>
  <si>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</si>
  <si>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</si>
  <si>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</si>
  <si>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</si>
  <si>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</si>
  <si>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</si>
  <si>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</si>
  <si>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</si>
  <si>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</si>
  <si>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</si>
  <si>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</si>
  <si>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</si>
  <si>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</si>
  <si>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</si>
  <si>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</si>
  <si>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</si>
  <si>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</si>
  <si>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</si>
  <si>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</si>
  <si>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</si>
  <si>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</si>
  <si>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</si>
  <si>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</si>
  <si>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</si>
  <si>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</si>
  <si>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</si>
  <si>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</si>
  <si>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</si>
  <si>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</si>
  <si>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</si>
  <si>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</si>
  <si>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</si>
  <si>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</si>
  <si>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</si>
  <si>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</si>
  <si>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</si>
  <si>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</si>
  <si>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</si>
  <si>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</si>
  <si>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</si>
  <si>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</si>
  <si>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</si>
  <si>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</si>
  <si>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</si>
  <si>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</si>
  <si>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</si>
  <si>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</si>
  <si>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</si>
  <si>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</si>
  <si>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</si>
  <si>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</si>
  <si>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</si>
  <si>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</si>
  <si>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</si>
  <si>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</si>
  <si>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</si>
  <si>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</si>
  <si>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</si>
  <si>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</si>
  <si>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</si>
  <si>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</si>
  <si>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</si>
  <si>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</si>
  <si>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</si>
  <si>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</si>
  <si>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</si>
  <si>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</si>
  <si>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</si>
  <si>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</si>
  <si>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</si>
  <si>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</si>
  <si>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</si>
  <si>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</si>
  <si>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</si>
  <si>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</si>
  <si>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</si>
  <si>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</si>
  <si>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</si>
  <si>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</si>
  <si>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</si>
  <si>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</si>
  <si>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</si>
  <si>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</si>
  <si>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</si>
  <si>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</si>
  <si>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</si>
  <si>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</si>
  <si>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</si>
  <si>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</si>
  <si>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</si>
  <si>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</si>
  <si>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</si>
  <si>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</si>
  <si>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</si>
  <si>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</si>
  <si>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</si>
  <si>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</si>
  <si>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</si>
  <si>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</si>
  <si>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</si>
  <si>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</si>
  <si>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</si>
  <si>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</si>
  <si>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</si>
  <si>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</si>
  <si>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</si>
  <si>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</si>
  <si>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</si>
  <si>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</si>
  <si>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</si>
  <si>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</si>
  <si>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</si>
  <si>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</si>
  <si>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</si>
  <si>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</si>
  <si>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</si>
  <si>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</si>
  <si>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</si>
  <si>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</si>
  <si>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</si>
  <si>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</si>
  <si>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</si>
  <si>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</si>
  <si>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</si>
  <si>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</si>
  <si>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</si>
  <si>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</si>
  <si>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</si>
  <si>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</si>
  <si>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</si>
  <si>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</si>
  <si>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</si>
  <si>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</si>
  <si>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</si>
  <si>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</si>
  <si>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</si>
  <si>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</si>
  <si>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</si>
  <si>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</si>
  <si>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</si>
  <si>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</si>
  <si>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</si>
  <si>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</si>
  <si>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</si>
  <si>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</si>
  <si>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</si>
  <si>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</si>
  <si>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</si>
  <si>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</si>
  <si>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</si>
  <si>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</si>
  <si>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</si>
  <si>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</si>
  <si>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</si>
  <si>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</si>
  <si>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</si>
  <si>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</si>
  <si>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</si>
  <si>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</si>
  <si>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</si>
  <si>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</si>
  <si>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</si>
  <si>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</si>
  <si>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</si>
  <si>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</si>
  <si>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</si>
  <si>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</si>
  <si>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</si>
  <si>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</si>
  <si>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</si>
  <si>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</si>
  <si>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</si>
  <si>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</si>
  <si>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</si>
  <si>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</si>
  <si>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</si>
  <si>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</si>
  <si>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</si>
  <si>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</si>
  <si>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</si>
  <si>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</si>
  <si>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</si>
  <si>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</si>
  <si>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</si>
  <si>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</si>
  <si>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</si>
  <si>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</si>
  <si>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</si>
  <si>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</si>
  <si>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</si>
  <si>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</si>
  <si>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</si>
  <si>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</si>
  <si>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</si>
  <si>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</si>
  <si>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</si>
  <si>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</si>
  <si>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</si>
  <si>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</si>
  <si>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</si>
  <si>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</si>
  <si>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</si>
  <si>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</si>
  <si>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</si>
  <si>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</si>
  <si>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</si>
  <si>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</si>
  <si>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</si>
  <si>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</si>
  <si>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</si>
  <si>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</si>
  <si>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</si>
  <si>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</si>
  <si>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</si>
  <si>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</si>
  <si>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</si>
  <si>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</si>
  <si>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</si>
  <si>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</si>
  <si>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</si>
  <si>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</si>
  <si>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</si>
  <si>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</si>
  <si>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</si>
  <si>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</si>
  <si>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</si>
  <si>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</si>
  <si>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</si>
  <si>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</si>
  <si>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</si>
  <si>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</si>
  <si>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</si>
  <si>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</si>
  <si>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</si>
  <si>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</si>
  <si>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</si>
  <si>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</si>
  <si>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</si>
  <si>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</si>
  <si>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</si>
  <si>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</si>
  <si>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</si>
  <si>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</si>
  <si>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</si>
  <si>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</si>
  <si>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</si>
  <si>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</si>
  <si>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</si>
  <si>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</si>
  <si>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</si>
  <si>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</si>
  <si>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</si>
  <si>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</si>
  <si>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</si>
  <si>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</si>
  <si>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</si>
  <si>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</si>
  <si>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</si>
  <si>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</si>
  <si>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</si>
  <si>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</si>
  <si>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</si>
  <si>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</si>
  <si>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</si>
  <si>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</si>
  <si>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</si>
  <si>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</si>
  <si>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</si>
  <si>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</si>
  <si>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</si>
  <si>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</si>
  <si>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</si>
  <si>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</si>
  <si>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</si>
  <si>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</si>
  <si>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</si>
  <si>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</si>
  <si>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</si>
  <si>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</si>
  <si>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</si>
  <si>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</si>
  <si>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</si>
  <si>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</si>
  <si>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</si>
  <si>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</si>
  <si>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</si>
  <si>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</si>
  <si>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</si>
  <si>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</si>
  <si>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</si>
  <si>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</si>
  <si>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</si>
  <si>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</si>
  <si>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</si>
  <si>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</si>
  <si>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</si>
  <si>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</si>
  <si>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</si>
  <si>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</si>
  <si>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</si>
  <si>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</si>
  <si>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</si>
  <si>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</si>
  <si>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</si>
  <si>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</si>
  <si>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</si>
  <si>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</si>
  <si>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</si>
  <si>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</si>
  <si>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</si>
  <si>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</si>
  <si>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</si>
  <si>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</si>
  <si>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</si>
  <si>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</si>
  <si>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</si>
  <si>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</si>
  <si>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</si>
  <si>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</si>
  <si>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</si>
  <si>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</si>
  <si>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</si>
  <si>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</si>
  <si>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</si>
  <si>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</si>
  <si>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</si>
  <si>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</si>
  <si>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</si>
  <si>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</si>
  <si>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</si>
  <si>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</si>
  <si>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</si>
  <si>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</si>
  <si>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</si>
  <si>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</si>
  <si>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</si>
  <si>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</si>
  <si>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</si>
  <si>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</si>
  <si>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</si>
  <si>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</si>
  <si>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</si>
  <si>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</si>
  <si>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</si>
  <si>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</si>
  <si>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</si>
  <si>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</si>
  <si>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</si>
  <si>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</si>
  <si>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</si>
  <si>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</si>
  <si>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</si>
  <si>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</si>
  <si>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</si>
  <si>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</si>
  <si>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</si>
  <si>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</si>
  <si>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</si>
  <si>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</si>
  <si>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</si>
  <si>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</si>
  <si>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</si>
  <si>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</si>
  <si>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</si>
  <si>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</si>
  <si>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</si>
  <si>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</si>
  <si>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</si>
  <si>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</si>
  <si>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</si>
  <si>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</si>
  <si>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</si>
  <si>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</si>
  <si>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</si>
  <si>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</si>
  <si>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</si>
  <si>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</si>
  <si>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</si>
  <si>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</si>
  <si>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</si>
  <si>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</si>
  <si>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</si>
  <si>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</si>
  <si>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</si>
  <si>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</si>
  <si>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</si>
  <si>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</si>
  <si>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</si>
  <si>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</si>
  <si>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</si>
  <si>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</si>
  <si>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</si>
  <si>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</si>
  <si>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</si>
  <si>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</si>
  <si>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</si>
  <si>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</si>
  <si>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</si>
  <si>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</si>
  <si>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</si>
  <si>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</si>
  <si>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</si>
  <si>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</si>
  <si>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</si>
  <si>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</si>
  <si>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</si>
  <si>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</si>
  <si>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</si>
  <si>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</si>
  <si>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</si>
  <si>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</si>
  <si>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</si>
  <si>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</si>
  <si>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</si>
  <si>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</si>
  <si>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</si>
  <si>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</si>
  <si>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</si>
  <si>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</si>
  <si>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</si>
  <si>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</si>
  <si>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</si>
  <si>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</si>
  <si>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</si>
  <si>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</si>
  <si>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</si>
  <si>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</si>
  <si>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</si>
  <si>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</si>
  <si>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</si>
  <si>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</si>
  <si>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</si>
  <si>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</si>
  <si>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</si>
  <si>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</si>
  <si>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</si>
  <si>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</si>
  <si>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</si>
  <si>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</si>
  <si>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</si>
  <si>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</si>
  <si>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</si>
  <si>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</si>
  <si>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</si>
  <si>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</si>
  <si>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</si>
  <si>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</si>
  <si>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</si>
  <si>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</si>
  <si>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</si>
  <si>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</si>
  <si>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</si>
  <si>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</si>
  <si>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</si>
  <si>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</si>
  <si>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</si>
  <si>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</si>
  <si>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</si>
  <si>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</si>
  <si>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</si>
  <si>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</si>
  <si>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</si>
  <si>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</si>
  <si>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</si>
  <si>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</si>
  <si>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</si>
  <si>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</si>
  <si>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</si>
  <si>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</si>
  <si>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</si>
  <si>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</si>
  <si>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</si>
  <si>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</si>
  <si>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</si>
  <si>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</si>
  <si>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</si>
  <si>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</si>
  <si>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</si>
  <si>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</si>
  <si>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</si>
  <si>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</si>
  <si>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</si>
  <si>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</si>
  <si>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</si>
  <si>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</si>
  <si>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</si>
  <si>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</si>
  <si>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</si>
  <si>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</si>
  <si>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</si>
  <si>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</si>
  <si>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</si>
  <si>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</si>
  <si>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</si>
  <si>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</si>
  <si>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</si>
  <si>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</si>
  <si>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</si>
  <si>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</si>
  <si>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</si>
  <si>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</si>
  <si>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</si>
  <si>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</si>
  <si>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</si>
  <si>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</si>
  <si>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</si>
  <si>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</si>
  <si>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</si>
  <si>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</si>
  <si>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</si>
  <si>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</si>
  <si>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</si>
  <si>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</si>
  <si>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</si>
  <si>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</si>
  <si>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</si>
  <si>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</si>
  <si>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</si>
  <si>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</si>
  <si>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</si>
  <si>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</si>
  <si>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</si>
  <si>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</si>
  <si>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</si>
  <si>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</si>
  <si>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</si>
  <si>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</si>
  <si>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</si>
  <si>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</si>
  <si>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</si>
  <si>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</si>
  <si>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</si>
  <si>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</si>
  <si>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</si>
  <si>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</si>
  <si>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</si>
  <si>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</si>
  <si>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</si>
  <si>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</si>
  <si>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</si>
  <si>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</si>
  <si>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</si>
  <si>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</si>
  <si>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</si>
  <si>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</si>
  <si>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</si>
  <si>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</si>
  <si>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</si>
  <si>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</si>
  <si>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</si>
  <si>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</si>
  <si>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</si>
  <si>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</si>
  <si>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</si>
  <si>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</si>
  <si>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</si>
  <si>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</si>
  <si>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</si>
  <si>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</si>
  <si>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</si>
  <si>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</si>
  <si>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</si>
  <si>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</si>
  <si>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</si>
  <si>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</si>
  <si>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</si>
  <si>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</si>
  <si>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</si>
  <si>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</si>
  <si>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</si>
  <si>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</si>
  <si>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</si>
  <si>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</si>
  <si>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</si>
  <si>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</si>
  <si>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</si>
  <si>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</si>
  <si>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</si>
  <si>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</si>
  <si>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</si>
  <si>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</si>
  <si>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</si>
  <si>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</si>
  <si>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</si>
  <si>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</si>
  <si>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</si>
  <si>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</si>
  <si>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</si>
  <si>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</si>
  <si>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</si>
  <si>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</si>
  <si>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</si>
  <si>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</si>
  <si>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</si>
  <si>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</si>
  <si>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</si>
  <si>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</si>
  <si>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</si>
  <si>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</si>
  <si>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</si>
  <si>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</si>
  <si>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</si>
  <si>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</si>
  <si>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</si>
  <si>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</si>
  <si>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</si>
  <si>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</si>
  <si>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</si>
  <si>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</si>
  <si>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</si>
  <si>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</si>
  <si>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</si>
  <si>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</si>
  <si>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</si>
  <si>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</si>
  <si>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</si>
  <si>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</si>
  <si>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</si>
  <si>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</si>
  <si>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</si>
  <si>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</si>
  <si>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</si>
  <si>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</si>
  <si>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</si>
  <si>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</si>
  <si>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</si>
  <si>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</si>
  <si>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</si>
  <si>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</si>
  <si>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</si>
  <si>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</si>
  <si>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</si>
  <si>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</si>
  <si>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</si>
  <si>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</si>
  <si>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</si>
  <si>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</si>
  <si>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</si>
  <si>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</si>
  <si>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</si>
  <si>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</si>
  <si>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</si>
  <si>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</si>
  <si>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</si>
  <si>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</si>
  <si>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</si>
  <si>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</si>
  <si>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</si>
  <si>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</si>
  <si>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</si>
  <si>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</si>
  <si>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</si>
  <si>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</si>
  <si>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</si>
  <si>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</si>
  <si>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</si>
  <si>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</si>
  <si>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</si>
  <si>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</si>
  <si>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</si>
  <si>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</si>
  <si>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</si>
  <si>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</si>
  <si>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</si>
  <si>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</si>
  <si>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</si>
  <si>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</si>
  <si>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</si>
  <si>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</si>
  <si>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</si>
  <si>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</si>
  <si>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</si>
  <si>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</si>
  <si>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</si>
  <si>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</si>
  <si>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</si>
  <si>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</si>
  <si>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</si>
  <si>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</si>
  <si>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</si>
  <si>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</si>
  <si>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</si>
  <si>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</si>
  <si>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</si>
  <si>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</si>
  <si>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</si>
  <si>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</si>
  <si>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</si>
  <si>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</si>
  <si>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</si>
  <si>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</si>
  <si>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</si>
  <si>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</si>
  <si>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</si>
  <si>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</si>
  <si>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</si>
  <si>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</si>
  <si>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</si>
  <si>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</si>
  <si>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</si>
  <si>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</si>
  <si>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</si>
  <si>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</si>
  <si>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</si>
  <si>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</si>
  <si>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</si>
  <si>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</si>
  <si>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</si>
  <si>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</si>
  <si>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</si>
  <si>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</si>
  <si>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</si>
  <si>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</si>
  <si>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</si>
  <si>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</si>
  <si>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</si>
  <si>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</si>
  <si>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</si>
  <si>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</si>
  <si>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</si>
  <si>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</si>
  <si>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</si>
  <si>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</si>
  <si>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</si>
  <si>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</si>
  <si>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</si>
  <si>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</si>
  <si>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</si>
  <si>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</si>
  <si>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</si>
  <si>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</si>
  <si>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</si>
  <si>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</si>
  <si>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</si>
  <si>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</si>
  <si>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</si>
  <si>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</si>
  <si>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</si>
  <si>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</si>
  <si>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</si>
  <si>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</si>
  <si>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</si>
  <si>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</si>
  <si>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</si>
  <si>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</si>
  <si>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</si>
  <si>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</si>
  <si>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</si>
  <si>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</si>
  <si>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</si>
  <si>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</si>
  <si>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</si>
  <si>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</si>
  <si>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</si>
  <si>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</si>
  <si>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</si>
  <si>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</si>
  <si>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</si>
  <si>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</si>
  <si>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</si>
  <si>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</si>
  <si>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</si>
  <si>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</si>
  <si>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</si>
  <si>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</si>
  <si>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</si>
  <si>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</si>
  <si>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</si>
  <si>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</si>
  <si>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</si>
  <si>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</si>
  <si>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</si>
  <si>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</si>
  <si>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</si>
  <si>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</si>
  <si>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</si>
  <si>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</si>
  <si>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</si>
  <si>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</si>
  <si>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</si>
  <si>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</si>
  <si>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</si>
  <si>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</si>
  <si>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</si>
  <si>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</si>
  <si>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</si>
  <si>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</si>
  <si>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</si>
  <si>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</si>
  <si>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</si>
  <si>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</si>
  <si>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</si>
  <si>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</si>
  <si>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</si>
  <si>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</si>
  <si>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</si>
  <si>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</si>
  <si>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</si>
  <si>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</si>
  <si>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</si>
  <si>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</si>
  <si>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</si>
  <si>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</si>
  <si>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</si>
  <si>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</si>
  <si>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</si>
  <si>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</si>
  <si>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</si>
  <si>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</si>
  <si>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</si>
  <si>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</si>
  <si>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</si>
  <si>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</si>
  <si>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</si>
  <si>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</si>
  <si>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</si>
  <si>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</si>
  <si>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</si>
  <si>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</si>
  <si>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</si>
  <si>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</si>
  <si>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</si>
  <si>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</si>
  <si>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</si>
  <si>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</si>
  <si>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</si>
  <si>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</si>
  <si>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</si>
  <si>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</si>
  <si>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</si>
  <si>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</si>
  <si>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</si>
  <si>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</si>
  <si>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</si>
  <si>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</si>
  <si>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</si>
  <si>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</si>
  <si>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</si>
  <si>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</si>
  <si>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</si>
  <si>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</si>
  <si>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</si>
  <si>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</si>
  <si>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</si>
  <si>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</si>
  <si>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</si>
  <si>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</si>
  <si>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</si>
  <si>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</si>
  <si>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</si>
  <si>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</si>
  <si>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</si>
  <si>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</si>
  <si>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</si>
  <si>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</si>
  <si>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</si>
  <si>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</si>
  <si>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</si>
  <si>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</si>
  <si>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</si>
  <si>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</si>
  <si>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</si>
  <si>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</si>
  <si>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</si>
  <si>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</si>
  <si>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</si>
  <si>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</si>
  <si>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</si>
  <si>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</si>
  <si>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</si>
  <si>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</si>
  <si>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</si>
  <si>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</si>
  <si>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</si>
  <si>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</si>
  <si>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</si>
  <si>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</si>
  <si>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</si>
  <si>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</si>
  <si>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</si>
  <si>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</si>
  <si>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</si>
  <si>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</si>
  <si>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</si>
  <si>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</si>
  <si>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</si>
  <si>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</si>
  <si>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</si>
  <si>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</si>
  <si>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</si>
  <si>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</si>
  <si>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</si>
  <si>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</si>
  <si>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</si>
  <si>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</si>
  <si>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</si>
  <si>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</si>
  <si>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</si>
  <si>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</si>
  <si>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</si>
  <si>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</si>
  <si>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</si>
  <si>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</si>
  <si>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</si>
  <si>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</si>
  <si>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</si>
  <si>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</si>
  <si>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</si>
  <si>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</si>
  <si>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</si>
  <si>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</si>
  <si>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</si>
  <si>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</si>
  <si>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</si>
  <si>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</si>
  <si>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</si>
  <si>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</si>
  <si>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</si>
  <si>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</si>
  <si>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</si>
  <si>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</si>
  <si>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</si>
  <si>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</si>
  <si>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</si>
  <si>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</si>
  <si>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</si>
  <si>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</si>
  <si>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</si>
  <si>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</si>
  <si>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</si>
  <si>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</si>
  <si>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</si>
  <si>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</si>
  <si>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</si>
  <si>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</si>
  <si>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</si>
  <si>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</si>
  <si>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</si>
  <si>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</si>
  <si>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</si>
  <si>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</si>
  <si>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</si>
  <si>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</si>
  <si>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</si>
  <si>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</si>
  <si>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</si>
  <si>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</si>
  <si>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</si>
  <si>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</si>
  <si>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</si>
  <si>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</si>
  <si>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</si>
  <si>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</si>
  <si>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</si>
  <si>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</si>
  <si>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</si>
  <si>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</si>
  <si>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</si>
  <si>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</si>
  <si>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</si>
  <si>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</si>
  <si>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</si>
  <si>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</si>
  <si>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</si>
  <si>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</si>
  <si>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</si>
  <si>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</si>
  <si>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</si>
  <si>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</si>
  <si>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</si>
  <si>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</si>
  <si>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</si>
  <si>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</si>
  <si>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</si>
  <si>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</si>
  <si>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</si>
  <si>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</si>
  <si>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</si>
  <si>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</si>
  <si>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</si>
  <si>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</si>
  <si>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</si>
  <si>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</si>
  <si>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</si>
  <si>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</si>
  <si>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</si>
  <si>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</si>
  <si>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</si>
  <si>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</si>
  <si>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</si>
  <si>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</si>
  <si>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</si>
  <si>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</si>
  <si>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</si>
  <si>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</si>
  <si>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</si>
  <si>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</si>
  <si>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</si>
  <si>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</si>
  <si>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</si>
  <si>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</si>
  <si>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</si>
  <si>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</si>
  <si>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</si>
  <si>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</si>
  <si>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</si>
  <si>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</si>
  <si>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</si>
  <si>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</si>
  <si>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</si>
  <si>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</si>
  <si>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</si>
  <si>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</si>
  <si>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</si>
  <si>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</si>
  <si>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</si>
  <si>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</si>
  <si>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</si>
  <si>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</si>
  <si>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</si>
  <si>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</si>
  <si>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</si>
  <si>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</si>
  <si>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</si>
  <si>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</si>
  <si>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</si>
  <si>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</si>
  <si>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</si>
  <si>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</si>
  <si>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</si>
  <si>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</si>
  <si>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</si>
  <si>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</si>
  <si>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</si>
  <si>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</si>
  <si>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</si>
  <si>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</si>
  <si>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</si>
  <si>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</si>
  <si>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</si>
  <si>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</si>
  <si>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</si>
  <si>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</si>
  <si>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</si>
  <si>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</si>
  <si>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</si>
  <si>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</si>
  <si>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</si>
  <si>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</si>
  <si>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</si>
  <si>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</si>
  <si>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</si>
  <si>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</si>
  <si>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</si>
  <si>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</si>
  <si>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</si>
  <si>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</si>
  <si>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</si>
  <si>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</si>
  <si>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</si>
  <si>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</si>
  <si>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</si>
  <si>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</si>
  <si>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</si>
  <si>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</si>
  <si>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</si>
  <si>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</si>
  <si>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</si>
  <si>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</si>
  <si>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</si>
  <si>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</si>
  <si>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</si>
  <si>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</si>
  <si>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</si>
  <si>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</si>
  <si>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</si>
  <si>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</si>
  <si>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</si>
  <si>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</si>
  <si>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</si>
  <si>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</si>
  <si>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</si>
  <si>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</si>
  <si>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</si>
  <si>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</si>
  <si>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</si>
  <si>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</si>
  <si>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</si>
  <si>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</si>
  <si>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</si>
  <si>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</si>
  <si>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</si>
  <si>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</si>
  <si>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</si>
  <si>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</si>
  <si>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</si>
  <si>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</si>
  <si>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</si>
  <si>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</si>
  <si>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</si>
  <si>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</si>
  <si>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</si>
  <si>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</si>
  <si>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</si>
  <si>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</si>
  <si>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</si>
  <si>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</si>
  <si>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</si>
  <si>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</si>
  <si>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</si>
  <si>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</si>
  <si>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</si>
  <si>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</si>
  <si>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</si>
  <si>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</si>
  <si>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</si>
  <si>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</si>
  <si>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</si>
  <si>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</si>
  <si>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</si>
  <si>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</si>
  <si>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</si>
  <si>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</si>
  <si>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</si>
  <si>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</si>
  <si>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</si>
  <si>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</si>
  <si>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</si>
  <si>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</si>
  <si>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</si>
  <si>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</si>
  <si>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</si>
  <si>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</si>
  <si>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</si>
  <si>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</si>
  <si>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</si>
  <si>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</si>
  <si>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</si>
  <si>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</si>
  <si>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</si>
  <si>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</si>
  <si>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</si>
  <si>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</si>
  <si>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</si>
  <si>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</si>
  <si>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</si>
  <si>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</si>
  <si>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</si>
  <si>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</si>
  <si>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</si>
  <si>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</si>
  <si>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</si>
  <si>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</si>
  <si>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</si>
  <si>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</si>
  <si>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</si>
  <si>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</si>
  <si>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</si>
  <si>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</si>
  <si>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</si>
  <si>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</si>
  <si>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</si>
  <si>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</si>
  <si>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</si>
  <si>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</si>
  <si>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</si>
  <si>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</si>
  <si>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</si>
  <si>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</si>
  <si>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</si>
  <si>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</si>
  <si>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</si>
  <si>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</si>
  <si>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</si>
  <si>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</si>
  <si>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</si>
  <si>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</si>
  <si>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</si>
  <si>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</si>
  <si>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</si>
  <si>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</si>
  <si>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</si>
  <si>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</si>
  <si>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</si>
  <si>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</si>
  <si>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</si>
  <si>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</si>
  <si>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</si>
  <si>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</si>
  <si>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</si>
  <si>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</si>
  <si>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</si>
  <si>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</si>
  <si>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</si>
  <si>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</si>
  <si>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</si>
  <si>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</si>
  <si>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</si>
  <si>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</si>
  <si>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</si>
  <si>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</si>
  <si>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</si>
  <si>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</si>
  <si>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</si>
  <si>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</si>
  <si>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</si>
  <si>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</si>
  <si>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</si>
  <si>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</si>
  <si>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</si>
  <si>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</si>
  <si>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</si>
  <si>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</si>
  <si>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</si>
  <si>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</si>
  <si>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</si>
  <si>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</si>
  <si>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</si>
  <si>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</si>
  <si>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</si>
  <si>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</si>
  <si>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</si>
  <si>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</si>
  <si>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</si>
  <si>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</si>
  <si>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</si>
  <si>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</si>
  <si>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</si>
  <si>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</si>
  <si>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</si>
  <si>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</si>
  <si>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</si>
  <si>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</si>
  <si>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</si>
  <si>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</si>
  <si>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</si>
  <si>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</si>
  <si>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</si>
  <si>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</si>
  <si>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</si>
  <si>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</si>
  <si>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</si>
  <si>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</si>
  <si>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</si>
  <si>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</si>
  <si>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</si>
  <si>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</si>
  <si>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</si>
  <si>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</si>
  <si>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</si>
  <si>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</si>
  <si>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</si>
  <si>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</si>
  <si>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</si>
  <si>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</si>
  <si>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</si>
  <si>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</si>
  <si>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</si>
  <si>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</si>
  <si>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</si>
  <si>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</si>
  <si>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</si>
  <si>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</si>
  <si>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</si>
  <si>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</si>
  <si>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</si>
  <si>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</si>
  <si>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</si>
  <si>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</si>
  <si>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</si>
  <si>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</si>
  <si>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</si>
  <si>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</si>
  <si>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</si>
  <si>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</si>
  <si>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</si>
  <si>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</si>
  <si>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</si>
  <si>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</si>
  <si>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</si>
  <si>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</si>
  <si>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</si>
  <si>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</si>
  <si>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</si>
  <si>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</si>
  <si>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</si>
  <si>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</si>
  <si>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</si>
  <si>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</si>
  <si>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</si>
  <si>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</si>
  <si>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</si>
  <si>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</si>
  <si>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</si>
  <si>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</si>
  <si>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</si>
  <si>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</si>
  <si>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</si>
  <si>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</si>
  <si>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</si>
  <si>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</si>
  <si>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</si>
  <si>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</si>
  <si>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</si>
  <si>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</si>
  <si>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</si>
  <si>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</si>
  <si>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</si>
  <si>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</si>
  <si>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</si>
  <si>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</si>
  <si>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</si>
  <si>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</si>
  <si>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</si>
  <si>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</si>
  <si>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</si>
  <si>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</si>
  <si>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</si>
  <si>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</si>
  <si>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</si>
  <si>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</si>
  <si>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</si>
  <si>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</si>
  <si>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</si>
  <si>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</si>
  <si>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</si>
  <si>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</si>
  <si>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</si>
  <si>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</si>
  <si>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</si>
  <si>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</si>
  <si>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</si>
  <si>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</si>
  <si>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</si>
  <si>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</si>
  <si>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</si>
  <si>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</si>
  <si>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</si>
  <si>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</si>
  <si>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</si>
  <si>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</si>
  <si>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</si>
  <si>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</si>
  <si>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</si>
  <si>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</si>
  <si>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</si>
  <si>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</si>
  <si>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</si>
  <si>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</si>
  <si>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</si>
  <si>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</si>
  <si>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</si>
  <si>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</si>
  <si>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</si>
  <si>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</si>
  <si>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</si>
  <si>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</si>
  <si>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</si>
  <si>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</si>
  <si>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</si>
  <si>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</si>
  <si>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</si>
  <si>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</si>
  <si>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</si>
  <si>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</si>
  <si>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</si>
  <si>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</si>
  <si>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</si>
  <si>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</si>
  <si>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</si>
  <si>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</si>
  <si>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</si>
  <si>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</si>
  <si>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</si>
  <si>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</si>
  <si>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</si>
  <si>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</si>
  <si>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</si>
  <si>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</si>
  <si>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</si>
  <si>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</si>
  <si>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</si>
  <si>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</si>
  <si>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</si>
  <si>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</si>
  <si>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</si>
  <si>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</si>
  <si>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</si>
  <si>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</si>
  <si>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</si>
  <si>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</si>
  <si>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</si>
  <si>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</si>
  <si>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</si>
  <si>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</si>
  <si>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</si>
  <si>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</si>
  <si>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</si>
  <si>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</si>
  <si>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</si>
  <si>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</si>
  <si>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</si>
  <si>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</si>
  <si>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</si>
  <si>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</si>
  <si>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</si>
  <si>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</si>
  <si>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</si>
  <si>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</si>
  <si>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</si>
  <si>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</si>
  <si>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</si>
  <si>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</si>
  <si>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</si>
  <si>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</si>
  <si>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</si>
  <si>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</si>
  <si>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</si>
  <si>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</si>
  <si>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</si>
  <si>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</si>
  <si>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</si>
  <si>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</si>
  <si>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</si>
  <si>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</si>
  <si>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</si>
  <si>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</si>
  <si>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</si>
  <si>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</si>
  <si>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</si>
  <si>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</si>
  <si>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</si>
  <si>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</si>
  <si>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</si>
  <si>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</si>
  <si>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</si>
  <si>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</si>
  <si>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</si>
  <si>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</si>
  <si>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</si>
  <si>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</si>
  <si>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</si>
  <si>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</si>
  <si>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</si>
  <si>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</si>
  <si>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</si>
  <si>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</si>
  <si>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</si>
  <si>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</si>
  <si>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</si>
  <si>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</si>
  <si>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</si>
  <si>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</si>
  <si>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</si>
  <si>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</si>
  <si>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</si>
  <si>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</si>
  <si>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</si>
  <si>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</si>
  <si>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</si>
  <si>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</si>
  <si>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</si>
  <si>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</si>
  <si>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</si>
  <si>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</si>
  <si>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</si>
  <si>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</si>
  <si>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</si>
  <si>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</si>
  <si>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</si>
  <si>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</si>
  <si>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</si>
  <si>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</si>
  <si>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</si>
  <si>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</si>
  <si>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</si>
  <si>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</si>
  <si>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</si>
  <si>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</si>
  <si>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</si>
  <si>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</si>
  <si>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</si>
  <si>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</si>
  <si>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</si>
  <si>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</si>
  <si>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</si>
  <si>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</si>
  <si>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</si>
  <si>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</si>
  <si>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</si>
  <si>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</si>
  <si>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</si>
  <si>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</si>
  <si>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</si>
  <si>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</si>
  <si>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</si>
  <si>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</si>
  <si>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</si>
  <si>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</si>
  <si>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</si>
  <si>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</si>
  <si>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</si>
  <si>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</si>
  <si>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</si>
  <si>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</si>
  <si>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</si>
  <si>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</si>
  <si>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</si>
  <si>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</si>
  <si>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</si>
  <si>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</si>
  <si>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</si>
  <si>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</si>
  <si>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</si>
  <si>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</si>
  <si>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</si>
  <si>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</si>
  <si>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</si>
  <si>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</si>
  <si>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</si>
  <si>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</si>
  <si>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</si>
  <si>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</si>
  <si>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</si>
  <si>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</si>
  <si>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</si>
  <si>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</si>
  <si>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</si>
  <si>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</si>
  <si>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</si>
  <si>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</si>
  <si>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</si>
  <si>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</si>
  <si>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</si>
  <si>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</si>
  <si>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</si>
  <si>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</si>
  <si>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</si>
  <si>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</si>
  <si>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</si>
  <si>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</si>
  <si>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</si>
  <si>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</si>
  <si>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</si>
  <si>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</si>
  <si>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</si>
  <si>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</si>
  <si>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</si>
  <si>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</si>
  <si>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</si>
  <si>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</si>
  <si>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</si>
  <si>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</si>
  <si>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</si>
  <si>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</si>
  <si>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</si>
  <si>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</si>
  <si>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</si>
  <si>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</si>
  <si>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</si>
  <si>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</si>
  <si>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</si>
  <si>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</si>
  <si>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</si>
  <si>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</si>
  <si>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</si>
  <si>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</si>
  <si>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</si>
  <si>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</si>
  <si>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</si>
  <si>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</si>
  <si>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</si>
  <si>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</si>
  <si>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</si>
  <si>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</si>
  <si>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</si>
  <si>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</si>
  <si>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</si>
  <si>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</si>
  <si>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</si>
  <si>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</si>
  <si>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</si>
  <si>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</si>
  <si>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</si>
  <si>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</si>
  <si>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</si>
  <si>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</si>
  <si>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</si>
  <si>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</si>
  <si>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</si>
  <si>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</si>
  <si>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</si>
  <si>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</si>
  <si>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</si>
  <si>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</si>
  <si>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</si>
  <si>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</si>
  <si>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</si>
  <si>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</si>
  <si>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</si>
  <si>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</si>
  <si>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</si>
  <si>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</si>
  <si>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</si>
  <si>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</si>
  <si>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</si>
  <si>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</si>
  <si>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</si>
  <si>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</si>
  <si>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</si>
  <si>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</si>
  <si>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</si>
  <si>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</si>
  <si>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</si>
  <si>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</si>
  <si>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</si>
  <si>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</si>
  <si>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</si>
  <si>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</si>
  <si>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</si>
  <si>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</si>
  <si>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</si>
  <si>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</si>
  <si>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</si>
  <si>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</si>
  <si>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</si>
  <si>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</si>
  <si>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</si>
  <si>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</si>
  <si>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</si>
  <si>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</si>
  <si>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</si>
  <si>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</si>
  <si>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</si>
  <si>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</si>
  <si>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</si>
  <si>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</si>
  <si>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</si>
  <si>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</si>
  <si>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</si>
  <si>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</si>
  <si>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</si>
  <si>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</si>
  <si>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</si>
  <si>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</si>
  <si>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</si>
  <si>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</si>
  <si>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</si>
  <si>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</si>
  <si>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</si>
  <si>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</si>
  <si>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</si>
  <si>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</si>
  <si>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</si>
  <si>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</si>
  <si>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</si>
  <si>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</si>
  <si>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</si>
  <si>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</si>
  <si>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</si>
  <si>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</si>
  <si>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</si>
  <si>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</si>
  <si>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</si>
  <si>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</si>
  <si>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</si>
  <si>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</si>
  <si>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</si>
  <si>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</si>
  <si>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</si>
  <si>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</si>
  <si>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</si>
  <si>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</si>
  <si>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</si>
  <si>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</si>
  <si>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</si>
  <si>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</si>
  <si>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</si>
  <si>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</si>
  <si>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</si>
  <si>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</si>
  <si>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</si>
  <si>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</si>
  <si>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</si>
  <si>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</si>
  <si>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</si>
  <si>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</si>
  <si>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</si>
  <si>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</si>
  <si>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</si>
  <si>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</si>
  <si>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</si>
  <si>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</si>
  <si>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</si>
  <si>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</si>
  <si>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</si>
  <si>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</si>
  <si>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</si>
  <si>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</si>
  <si>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</si>
  <si>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</si>
  <si>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</si>
  <si>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</si>
  <si>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</si>
  <si>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</si>
  <si>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</si>
  <si>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</si>
  <si>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</si>
  <si>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</si>
  <si>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</si>
  <si>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</si>
  <si>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</si>
  <si>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</si>
  <si>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</si>
  <si>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</si>
  <si>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</si>
  <si>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</si>
  <si>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</si>
  <si>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</si>
  <si>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</si>
  <si>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</si>
  <si>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</si>
  <si>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</si>
  <si>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</si>
  <si>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</si>
  <si>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</si>
  <si>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</si>
  <si>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</si>
  <si>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</si>
  <si>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</si>
  <si>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</si>
  <si>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</si>
  <si>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</si>
  <si>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</si>
  <si>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</si>
  <si>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</si>
  <si>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</si>
  <si>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</si>
  <si>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</si>
  <si>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</si>
  <si>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</si>
  <si>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</si>
  <si>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</si>
  <si>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</si>
  <si>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</si>
  <si>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</si>
  <si>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</si>
  <si>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</si>
  <si>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</si>
  <si>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</si>
  <si>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</si>
  <si>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</si>
  <si>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</si>
  <si>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</si>
  <si>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</si>
  <si>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</si>
  <si>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</si>
  <si>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</si>
  <si>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</si>
  <si>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</si>
  <si>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</si>
  <si>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</si>
  <si>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</si>
  <si>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</si>
  <si>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</si>
  <si>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</si>
  <si>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</si>
  <si>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</si>
  <si>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</si>
  <si>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</si>
  <si>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</si>
  <si>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</si>
  <si>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</si>
  <si>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</si>
  <si>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</si>
  <si>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</si>
  <si>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</si>
  <si>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</si>
  <si>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</si>
  <si>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</si>
  <si>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</si>
  <si>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</si>
  <si>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</si>
  <si>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</si>
  <si>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</si>
  <si>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</si>
  <si>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</si>
  <si>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</si>
  <si>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</si>
  <si>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</si>
  <si>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</si>
  <si>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</si>
  <si>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</si>
  <si>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</si>
  <si>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</si>
  <si>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</si>
  <si>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</si>
  <si>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</si>
  <si>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</si>
  <si>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</si>
  <si>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</si>
  <si>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</si>
  <si>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</si>
  <si>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</si>
  <si>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</si>
  <si>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</si>
  <si>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</si>
  <si>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</si>
  <si>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</si>
  <si>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</si>
  <si>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</si>
  <si>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</si>
  <si>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</si>
  <si>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</si>
  <si>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</si>
  <si>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</si>
  <si>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</si>
  <si>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</si>
  <si>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</si>
  <si>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</si>
  <si>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</si>
  <si>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</si>
  <si>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</si>
  <si>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</si>
  <si>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</si>
  <si>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</si>
  <si>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</si>
  <si>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</si>
  <si>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</si>
  <si>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</si>
  <si>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</si>
  <si>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</si>
  <si>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</si>
  <si>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</si>
  <si>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</si>
  <si>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</si>
  <si>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</si>
  <si>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</si>
  <si>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</si>
  <si>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</si>
  <si>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</si>
  <si>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</si>
  <si>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</si>
  <si>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</si>
  <si>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</si>
  <si>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</si>
  <si>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</si>
  <si>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</si>
  <si>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</si>
  <si>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</si>
  <si>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</si>
  <si>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</si>
  <si>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</si>
  <si>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</si>
  <si>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</si>
  <si>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</si>
  <si>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</si>
  <si>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</si>
  <si>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</si>
  <si>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</si>
  <si>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</si>
  <si>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</si>
  <si>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</si>
  <si>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</si>
  <si>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</si>
  <si>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</si>
  <si>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</si>
  <si>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</si>
  <si>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</si>
  <si>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</si>
  <si>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</si>
  <si>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</si>
  <si>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</si>
  <si>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</si>
  <si>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</si>
  <si>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</si>
  <si>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</si>
  <si>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</si>
  <si>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</si>
  <si>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</si>
  <si>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</si>
  <si>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</si>
  <si>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</si>
  <si>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</si>
  <si>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</si>
  <si>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</si>
  <si>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</si>
  <si>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</si>
  <si>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</si>
  <si>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</si>
  <si>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</si>
  <si>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</si>
  <si>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</si>
  <si>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</si>
  <si>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</si>
  <si>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</si>
  <si>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</si>
  <si>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</si>
  <si>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</si>
  <si>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</si>
  <si>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</si>
  <si>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</si>
  <si>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</si>
  <si>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</si>
  <si>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</si>
  <si>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</si>
  <si>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</si>
  <si>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</si>
  <si>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</si>
  <si>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</si>
  <si>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</si>
  <si>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</si>
  <si>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</si>
  <si>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</si>
  <si>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</si>
  <si>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</si>
  <si>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</si>
  <si>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</si>
  <si>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</si>
  <si>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</si>
  <si>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</si>
  <si>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</si>
  <si>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</si>
  <si>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</si>
  <si>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</si>
  <si>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</si>
  <si>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</si>
  <si>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</si>
  <si>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</si>
  <si>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</si>
  <si>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</si>
  <si>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</si>
  <si>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</si>
  <si>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</si>
  <si>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</si>
  <si>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</si>
  <si>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</si>
  <si>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</si>
  <si>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</si>
  <si>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</si>
  <si>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</si>
  <si>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</si>
  <si>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</si>
  <si>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</si>
  <si>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</si>
  <si>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</si>
  <si>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</si>
  <si>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</si>
  <si>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</si>
  <si>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</si>
  <si>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</si>
  <si>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</si>
  <si>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</si>
  <si>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</si>
  <si>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</si>
  <si>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</si>
  <si>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</si>
  <si>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</si>
  <si>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</si>
  <si>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</si>
  <si>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</si>
  <si>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</si>
  <si>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</si>
  <si>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</si>
  <si>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</si>
  <si>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</si>
  <si>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</si>
  <si>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</si>
  <si>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</si>
  <si>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</si>
  <si>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</si>
  <si>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</si>
  <si>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</si>
  <si>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</si>
  <si>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</si>
  <si>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</si>
  <si>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</si>
  <si>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</si>
  <si>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</si>
  <si>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</si>
  <si>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</si>
  <si>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</si>
  <si>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</si>
  <si>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</si>
  <si>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</si>
  <si>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</si>
  <si>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</si>
  <si>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</si>
  <si>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</si>
  <si>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</si>
  <si>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</si>
  <si>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</si>
  <si>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</si>
  <si>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</si>
  <si>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</si>
  <si>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</si>
  <si>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</si>
  <si>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</si>
  <si>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</si>
  <si>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</si>
  <si>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</si>
  <si>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</si>
  <si>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</si>
  <si>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</si>
  <si>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</si>
  <si>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</si>
  <si>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</si>
  <si>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</si>
  <si>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</si>
  <si>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</si>
  <si>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</si>
  <si>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</si>
  <si>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</si>
  <si>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</si>
  <si>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</si>
  <si>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</si>
  <si>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</si>
  <si>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</si>
  <si>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</si>
  <si>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</si>
  <si>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</si>
  <si>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</si>
  <si>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</si>
  <si>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</si>
  <si>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</si>
  <si>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</si>
  <si>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</si>
  <si>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</si>
  <si>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</si>
  <si>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</si>
  <si>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</si>
  <si>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</si>
  <si>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</si>
  <si>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</si>
  <si>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</si>
  <si>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</si>
  <si>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</si>
  <si>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</si>
  <si>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</si>
  <si>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</si>
  <si>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</si>
  <si>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</si>
  <si>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</si>
  <si>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</si>
  <si>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</si>
  <si>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</si>
  <si>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</si>
  <si>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</si>
  <si>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</si>
  <si>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</si>
  <si>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</si>
  <si>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</si>
  <si>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</si>
  <si>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</si>
  <si>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</si>
  <si>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</si>
  <si>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</si>
  <si>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</si>
  <si>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</si>
  <si>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</si>
  <si>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</si>
  <si>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</si>
  <si>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</si>
  <si>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</si>
  <si>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</si>
  <si>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</si>
  <si>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</si>
  <si>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</si>
  <si>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</si>
  <si>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</si>
  <si>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</si>
  <si>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</si>
  <si>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</si>
  <si>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</si>
  <si>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</si>
  <si>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</si>
  <si>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</si>
  <si>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</si>
  <si>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</si>
  <si>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</si>
  <si>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</si>
  <si>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</si>
  <si>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</si>
  <si>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</si>
  <si>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</si>
  <si>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</si>
  <si>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</si>
  <si>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</si>
  <si>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</si>
  <si>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</si>
  <si>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</si>
  <si>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</si>
  <si>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</si>
  <si>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</si>
  <si>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</si>
  <si>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</si>
  <si>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</si>
  <si>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</si>
  <si>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</si>
  <si>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</si>
  <si>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</si>
  <si>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</si>
  <si>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</si>
  <si>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</si>
  <si>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</si>
  <si>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</si>
  <si>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</si>
  <si>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</si>
  <si>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</si>
  <si>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</si>
  <si>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</si>
  <si>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</si>
  <si>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</si>
  <si>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</si>
  <si>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</si>
  <si>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</si>
  <si>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</si>
  <si>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</si>
  <si>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</si>
  <si>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</si>
  <si>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</si>
  <si>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</si>
  <si>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</si>
  <si>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</si>
  <si>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</si>
  <si>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</si>
  <si>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</si>
  <si>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</si>
  <si>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</si>
  <si>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</si>
  <si>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</si>
  <si>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</si>
  <si>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</si>
  <si>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</si>
  <si>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</si>
  <si>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</si>
  <si>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</si>
  <si>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</si>
  <si>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</si>
  <si>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</si>
  <si>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</si>
  <si>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</si>
  <si>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</si>
  <si>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</si>
  <si>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</si>
  <si>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</si>
  <si>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</si>
  <si>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</si>
  <si>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</si>
  <si>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</si>
  <si>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</si>
  <si>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</si>
  <si>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</si>
  <si>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</si>
  <si>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</si>
  <si>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</si>
  <si>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</si>
  <si>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</si>
  <si>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</si>
  <si>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</si>
  <si>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</si>
  <si>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</si>
  <si>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</si>
  <si>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</si>
  <si>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</si>
  <si>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</si>
  <si>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</si>
  <si>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</si>
  <si>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</si>
  <si>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</si>
  <si>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</si>
  <si>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</si>
  <si>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</si>
  <si>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</si>
  <si>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</si>
  <si>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</si>
  <si>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</si>
  <si>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</si>
  <si>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</si>
  <si>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</si>
  <si>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</si>
  <si>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</si>
  <si>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</si>
  <si>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</si>
  <si>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</si>
  <si>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</si>
  <si>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</si>
  <si>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</si>
  <si>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</si>
  <si>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</si>
  <si>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</si>
  <si>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</si>
  <si>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</si>
  <si>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</si>
  <si>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</si>
  <si>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</si>
  <si>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</si>
  <si>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</si>
  <si>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</si>
  <si>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</si>
  <si>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</si>
  <si>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</si>
  <si>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</si>
  <si>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</si>
  <si>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</si>
  <si>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</si>
  <si>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</si>
  <si>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</si>
  <si>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</si>
  <si>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</si>
  <si>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</si>
  <si>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</si>
  <si>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</si>
  <si>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</si>
  <si>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</si>
  <si>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</si>
  <si>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</si>
  <si>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</si>
  <si>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</si>
  <si>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</si>
  <si>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</si>
  <si>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</si>
  <si>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</si>
  <si>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</si>
  <si>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</si>
  <si>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</si>
  <si>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</si>
  <si>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</si>
  <si>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</si>
  <si>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</si>
  <si>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</si>
  <si>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</si>
  <si>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</si>
  <si>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</si>
  <si>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</si>
  <si>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</si>
  <si>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</si>
  <si>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</si>
  <si>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</si>
  <si>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</si>
  <si>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</si>
  <si>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</si>
  <si>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</si>
  <si>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</si>
  <si>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</si>
  <si>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</si>
  <si>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</si>
  <si>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</si>
  <si>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</si>
  <si>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</si>
  <si>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</si>
  <si>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</si>
  <si>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</si>
  <si>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</si>
  <si>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</si>
  <si>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</si>
  <si>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</si>
  <si>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</si>
  <si>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</si>
  <si>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</si>
  <si>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</si>
  <si>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</si>
  <si>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</si>
  <si>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</si>
  <si>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</si>
  <si>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</si>
  <si>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</si>
  <si>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</si>
  <si>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</si>
  <si>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</si>
  <si>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</si>
  <si>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</si>
  <si>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</si>
  <si>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</si>
  <si>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</si>
  <si>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</si>
  <si>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</si>
  <si>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</si>
  <si>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</si>
  <si>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</si>
  <si>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</si>
  <si>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</si>
  <si>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</si>
  <si>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</si>
  <si>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</si>
  <si>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</si>
  <si>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</si>
  <si>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</si>
  <si>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</si>
  <si>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</si>
  <si>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</si>
  <si>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</si>
  <si>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</si>
  <si>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</si>
  <si>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</si>
  <si>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</si>
  <si>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</si>
  <si>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</si>
  <si>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</si>
  <si>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</si>
  <si>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</si>
  <si>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</si>
  <si>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</si>
  <si>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</si>
  <si>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</si>
  <si>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</si>
  <si>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</si>
  <si>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</si>
  <si>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</si>
  <si>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</si>
  <si>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</si>
  <si>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</si>
  <si>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</si>
  <si>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</si>
  <si>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</si>
  <si>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</si>
  <si>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</si>
  <si>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</si>
  <si>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</si>
  <si>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</si>
  <si>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</si>
  <si>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</si>
  <si>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</si>
  <si>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</si>
  <si>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</si>
  <si>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</si>
  <si>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</si>
  <si>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</si>
  <si>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</si>
  <si>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</si>
  <si>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</si>
  <si>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</si>
  <si>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</si>
  <si>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</si>
  <si>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</si>
  <si>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</si>
  <si>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</si>
  <si>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</si>
  <si>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</si>
  <si>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</si>
  <si>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</si>
  <si>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</si>
  <si>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</si>
  <si>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</si>
  <si>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</si>
  <si>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</si>
  <si>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</si>
  <si>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</si>
  <si>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</si>
  <si>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</si>
  <si>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</si>
  <si>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</si>
  <si>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</si>
  <si>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</si>
  <si>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</si>
  <si>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</si>
  <si>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</si>
  <si>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</si>
  <si>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</si>
  <si>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</si>
  <si>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</si>
  <si>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</si>
  <si>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</si>
  <si>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</si>
  <si>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</si>
  <si>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</si>
  <si>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</si>
  <si>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</si>
  <si>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</si>
  <si>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</si>
  <si>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</si>
  <si>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</si>
  <si>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</si>
  <si>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</si>
  <si>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</si>
  <si>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</si>
  <si>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</si>
  <si>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</si>
  <si>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</si>
  <si>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</si>
  <si>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</si>
  <si>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</si>
  <si>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</si>
  <si>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</si>
  <si>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</si>
  <si>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</si>
  <si>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</si>
  <si>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</si>
  <si>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</si>
  <si>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</si>
  <si>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</si>
  <si>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</si>
  <si>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</si>
  <si>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</si>
  <si>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</si>
  <si>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</si>
  <si>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</si>
  <si>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</si>
  <si>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</si>
  <si>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</si>
  <si>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</si>
  <si>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</si>
  <si>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</si>
  <si>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</si>
  <si>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</si>
  <si>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</si>
  <si>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</si>
  <si>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</si>
  <si>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</si>
  <si>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</si>
  <si>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</si>
  <si>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</si>
  <si>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</si>
  <si>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</si>
  <si>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</si>
  <si>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</si>
  <si>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</si>
  <si>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</si>
  <si>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</si>
  <si>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</si>
  <si>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</si>
  <si>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</si>
  <si>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</si>
  <si>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</si>
  <si>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</si>
  <si>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</si>
  <si>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</si>
  <si>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</si>
  <si>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</si>
  <si>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</si>
  <si>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</si>
  <si>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</si>
  <si>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</si>
  <si>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</si>
  <si>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</si>
  <si>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</si>
  <si>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</si>
  <si>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</si>
  <si>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</si>
  <si>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</si>
  <si>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</si>
  <si>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</si>
  <si>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</si>
  <si>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</si>
  <si>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</si>
  <si>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</si>
  <si>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</si>
  <si>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</si>
  <si>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</si>
  <si>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</si>
  <si>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</si>
  <si>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</si>
  <si>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</si>
  <si>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</si>
  <si>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</si>
  <si>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</si>
  <si>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</si>
  <si>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</si>
  <si>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</si>
  <si>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</si>
  <si>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</si>
  <si>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</si>
  <si>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</si>
  <si>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</si>
  <si>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</si>
  <si>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</si>
  <si>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</si>
  <si>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</si>
  <si>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</si>
  <si>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</si>
  <si>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</si>
  <si>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</si>
  <si>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</si>
  <si>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</si>
  <si>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</si>
  <si>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</si>
  <si>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</si>
  <si>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</si>
  <si>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</si>
  <si>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</si>
  <si>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</si>
  <si>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</si>
  <si>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</si>
  <si>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</si>
  <si>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</si>
  <si>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</si>
  <si>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</si>
  <si>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</si>
  <si>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</si>
  <si>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</si>
  <si>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</si>
  <si>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</si>
  <si>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</si>
  <si>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</si>
  <si>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</si>
  <si>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</si>
  <si>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</si>
  <si>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</si>
  <si>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</si>
  <si>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</si>
  <si>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</si>
  <si>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</si>
  <si>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</si>
  <si>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</si>
  <si>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</si>
  <si>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</si>
  <si>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</si>
  <si>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</si>
  <si>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</si>
  <si>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</si>
  <si>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</si>
  <si>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</si>
  <si>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</si>
  <si>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</si>
  <si>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</si>
  <si>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</si>
  <si>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</si>
  <si>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</si>
  <si>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</si>
  <si>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</si>
  <si>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</si>
  <si>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</si>
  <si>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</si>
  <si>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</si>
  <si>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</si>
  <si>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</si>
  <si>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</si>
  <si>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</si>
  <si>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</si>
  <si>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</si>
  <si>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</si>
  <si>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</si>
  <si>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</si>
  <si>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</si>
  <si>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</si>
  <si>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</si>
  <si>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</si>
  <si>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</si>
  <si>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</si>
  <si>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</si>
  <si>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</si>
  <si>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</si>
  <si>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</si>
  <si>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</si>
  <si>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</si>
  <si>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</si>
  <si>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</si>
  <si>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</si>
  <si>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</si>
  <si>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</si>
  <si>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</si>
  <si>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</si>
  <si>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</si>
  <si>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</si>
  <si>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</si>
  <si>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</si>
  <si>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</si>
  <si>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</si>
  <si>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</si>
  <si>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</si>
  <si>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</si>
  <si>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</si>
  <si>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</si>
  <si>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</si>
  <si>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</si>
  <si>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</si>
  <si>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</si>
  <si>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</si>
  <si>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</si>
  <si>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</si>
  <si>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</si>
  <si>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</si>
  <si>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</si>
  <si>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</si>
  <si>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</si>
  <si>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</si>
  <si>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</si>
  <si>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</si>
  <si>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</si>
  <si>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</si>
  <si>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</si>
  <si>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</si>
  <si>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</si>
  <si>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</si>
  <si>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</si>
  <si>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</si>
  <si>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</si>
  <si>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</si>
  <si>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</si>
  <si>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</si>
  <si>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</si>
  <si>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</si>
  <si>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</si>
  <si>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</si>
  <si>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</si>
  <si>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</si>
  <si>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</si>
  <si>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</si>
  <si>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</si>
  <si>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</si>
  <si>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</si>
  <si>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</si>
  <si>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</si>
  <si>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</si>
  <si>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</si>
  <si>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</si>
  <si>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</si>
  <si>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</si>
  <si>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</si>
  <si>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</si>
  <si>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</si>
  <si>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</si>
  <si>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</si>
  <si>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</si>
  <si>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</si>
  <si>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</si>
  <si>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</si>
  <si>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</si>
  <si>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</si>
  <si>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</si>
  <si>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</si>
  <si>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</si>
  <si>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</si>
  <si>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</si>
  <si>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</si>
  <si>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</si>
  <si>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</si>
  <si>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</si>
  <si>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</si>
  <si>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</si>
  <si>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</si>
  <si>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</si>
  <si>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</si>
  <si>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</si>
  <si>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</si>
  <si>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</si>
  <si>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</si>
  <si>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</si>
  <si>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</si>
  <si>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</si>
  <si>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</si>
  <si>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</si>
  <si>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</si>
  <si>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</si>
  <si>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</si>
  <si>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</si>
  <si>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</si>
  <si>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</si>
  <si>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</si>
  <si>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</si>
  <si>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</si>
  <si>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</si>
  <si>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</si>
  <si>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</si>
  <si>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</si>
  <si>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</si>
  <si>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</si>
  <si>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</si>
  <si>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</si>
  <si>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</si>
  <si>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</si>
  <si>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</si>
  <si>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</si>
  <si>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</si>
  <si>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</si>
  <si>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</si>
  <si>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</si>
  <si>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</si>
  <si>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</si>
  <si>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</si>
  <si>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</si>
  <si>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</si>
  <si>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</si>
  <si>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</si>
  <si>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</si>
  <si>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</si>
  <si>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</si>
  <si>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</si>
  <si>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</si>
  <si>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</si>
  <si>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</si>
  <si>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</si>
  <si>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</si>
  <si>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</si>
  <si>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</si>
  <si>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</si>
  <si>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</si>
  <si>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</si>
  <si>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</si>
  <si>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</si>
  <si>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</si>
  <si>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</si>
  <si>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</si>
  <si>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</si>
  <si>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</si>
  <si>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</si>
  <si>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</si>
  <si>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</si>
  <si>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</si>
  <si>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</si>
  <si>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</si>
  <si>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</si>
  <si>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</si>
  <si>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</si>
  <si>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</si>
  <si>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</si>
  <si>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</si>
  <si>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</si>
  <si>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</si>
  <si>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</si>
  <si>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</si>
  <si>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</si>
  <si>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</si>
  <si>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</si>
  <si>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</si>
  <si>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</si>
  <si>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</si>
  <si>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</si>
  <si>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</si>
  <si>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</si>
  <si>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</si>
  <si>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</si>
  <si>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</si>
  <si>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</si>
  <si>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</si>
  <si>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</si>
  <si>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</si>
  <si>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</si>
  <si>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</si>
  <si>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</si>
  <si>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</si>
  <si>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</si>
  <si>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</si>
  <si>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</si>
  <si>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</si>
  <si>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</si>
  <si>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</si>
  <si>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</si>
  <si>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</si>
  <si>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</si>
  <si>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</si>
  <si>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</si>
  <si>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</si>
  <si>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</si>
  <si>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</si>
  <si>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</si>
  <si>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</si>
  <si>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</si>
  <si>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</si>
  <si>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</si>
  <si>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</si>
  <si>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</si>
  <si>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</si>
  <si>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</si>
  <si>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</si>
  <si>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</si>
  <si>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</si>
  <si>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</si>
  <si>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</si>
  <si>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</si>
  <si>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</si>
  <si>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</si>
  <si>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</si>
  <si>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</si>
  <si>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</si>
  <si>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</si>
  <si>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</si>
  <si>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</si>
  <si>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</si>
  <si>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</si>
  <si>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</si>
  <si>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</si>
  <si>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</si>
  <si>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</si>
  <si>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</si>
  <si>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</si>
  <si>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</si>
  <si>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</si>
  <si>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</si>
  <si>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</si>
  <si>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</si>
  <si>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</si>
  <si>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</si>
  <si>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</si>
  <si>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</si>
  <si>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</si>
  <si>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</si>
  <si>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</si>
  <si>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</si>
  <si>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</si>
  <si>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</si>
  <si>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</si>
  <si>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</si>
  <si>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</si>
  <si>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</si>
  <si>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</si>
  <si>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</si>
  <si>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</si>
  <si>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</si>
  <si>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</si>
  <si>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</si>
  <si>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</si>
  <si>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</si>
  <si>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</si>
  <si>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</si>
  <si>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</si>
  <si>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</si>
  <si>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</si>
  <si>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</si>
  <si>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</si>
  <si>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</si>
  <si>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</si>
  <si>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</si>
  <si>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</si>
  <si>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</si>
  <si>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</si>
  <si>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</si>
  <si>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</si>
  <si>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</si>
  <si>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</si>
  <si>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</si>
  <si>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</si>
  <si>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</si>
  <si>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</si>
  <si>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</si>
  <si>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</si>
  <si>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</si>
  <si>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</si>
  <si>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</si>
  <si>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</si>
  <si>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</si>
  <si>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</si>
  <si>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</si>
  <si>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</si>
  <si>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</si>
  <si>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</si>
  <si>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</si>
  <si>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</si>
  <si>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</si>
  <si>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</si>
  <si>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</si>
  <si>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</si>
  <si>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</si>
  <si>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</si>
  <si>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</si>
  <si>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</si>
  <si>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</si>
  <si>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</si>
  <si>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</si>
  <si>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</si>
  <si>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</si>
  <si>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</si>
  <si>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</si>
  <si>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</si>
  <si>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</si>
  <si>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</si>
  <si>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</si>
  <si>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</si>
  <si>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</si>
  <si>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</si>
  <si>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</si>
  <si>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</si>
  <si>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</si>
  <si>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</si>
  <si>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</si>
  <si>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</si>
  <si>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</si>
  <si>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</si>
  <si>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</si>
  <si>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</si>
  <si>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</si>
  <si>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</si>
  <si>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</si>
  <si>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</si>
  <si>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</si>
  <si>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</si>
  <si>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</si>
  <si>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</si>
  <si>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</si>
  <si>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</si>
  <si>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</si>
  <si>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</si>
  <si>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</si>
  <si>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</si>
  <si>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</si>
  <si>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</si>
  <si>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</si>
  <si>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</si>
  <si>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</si>
  <si>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</si>
  <si>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</si>
  <si>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</si>
  <si>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</si>
  <si>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</si>
  <si>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</si>
  <si>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</si>
  <si>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</si>
  <si>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</si>
  <si>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</si>
  <si>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</si>
  <si>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</si>
  <si>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</si>
  <si>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</si>
  <si>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</si>
  <si>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</si>
  <si>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</si>
  <si>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</si>
  <si>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</si>
  <si>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</si>
  <si>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</si>
  <si>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</si>
  <si>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</si>
  <si>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</si>
  <si>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</si>
  <si>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</si>
  <si>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</si>
  <si>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</si>
  <si>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</si>
  <si>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</si>
  <si>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</si>
  <si>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</si>
  <si>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</si>
  <si>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</si>
  <si>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</si>
  <si>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</si>
  <si>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</si>
  <si>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</si>
  <si>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</si>
  <si>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</si>
  <si>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</si>
  <si>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</si>
  <si>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</si>
  <si>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</si>
  <si>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</si>
  <si>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</si>
  <si>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</si>
  <si>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</si>
  <si>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</si>
  <si>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</si>
  <si>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</si>
  <si>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</si>
  <si>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</si>
  <si>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</si>
  <si>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</si>
  <si>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</si>
  <si>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</si>
  <si>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</si>
  <si>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</si>
  <si>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</si>
  <si>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</si>
  <si>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</si>
  <si>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</si>
  <si>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</si>
  <si>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</si>
  <si>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</si>
  <si>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</si>
  <si>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</si>
  <si>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</si>
  <si>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</si>
  <si>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</si>
  <si>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</si>
  <si>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</si>
  <si>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</si>
  <si>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</si>
  <si>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</si>
  <si>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</si>
  <si>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</si>
  <si>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</si>
  <si>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</si>
  <si>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</si>
  <si>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</si>
  <si>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</si>
  <si>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</si>
  <si>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</si>
  <si>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</si>
  <si>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</si>
  <si>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</si>
  <si>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</si>
  <si>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</si>
  <si>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</si>
  <si>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</si>
  <si>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</si>
  <si>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</si>
  <si>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</si>
  <si>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</si>
  <si>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</si>
  <si>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</si>
  <si>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</si>
  <si>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</si>
  <si>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</si>
  <si>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</si>
  <si>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</si>
  <si>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</si>
  <si>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</si>
  <si>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</si>
  <si>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</si>
  <si>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</si>
  <si>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</si>
  <si>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</si>
  <si>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</si>
  <si>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</si>
  <si>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</si>
  <si>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</si>
  <si>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</si>
  <si>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</si>
  <si>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</si>
  <si>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</si>
  <si>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</si>
  <si>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</si>
  <si>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</si>
  <si>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</si>
  <si>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</si>
  <si>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</si>
  <si>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</si>
  <si>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</si>
  <si>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</si>
  <si>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</si>
  <si>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</si>
  <si>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</si>
  <si>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</si>
  <si>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</si>
  <si>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</si>
  <si>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</si>
  <si>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</si>
  <si>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</si>
  <si>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</si>
  <si>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</si>
  <si>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</si>
  <si>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</si>
  <si>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</si>
  <si>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</si>
  <si>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</si>
  <si>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</si>
  <si>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</si>
  <si>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</si>
  <si>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</si>
  <si>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</si>
  <si>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</si>
  <si>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</si>
  <si>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</si>
  <si>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</si>
  <si>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</si>
  <si>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</si>
  <si>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</si>
  <si>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</si>
  <si>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</si>
  <si>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</si>
  <si>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</si>
  <si>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</si>
  <si>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</si>
  <si>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</si>
  <si>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</si>
  <si>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</si>
  <si>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</si>
  <si>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</si>
  <si>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</si>
  <si>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</si>
  <si>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</si>
  <si>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</si>
  <si>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</si>
  <si>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</si>
  <si>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</si>
  <si>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</si>
  <si>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</si>
  <si>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</si>
  <si>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</si>
  <si>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</si>
  <si>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</si>
  <si>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</si>
  <si>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</si>
  <si>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</si>
  <si>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</si>
  <si>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</si>
  <si>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</si>
  <si>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</si>
  <si>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</si>
  <si>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</si>
  <si>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</si>
  <si>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</si>
  <si>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</si>
  <si>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</si>
  <si>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</si>
  <si>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</si>
  <si>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</si>
  <si>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</si>
  <si>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</si>
  <si>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</si>
  <si>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</si>
  <si>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</si>
  <si>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</si>
  <si>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</si>
  <si>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</si>
  <si>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</si>
  <si>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</si>
  <si>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</si>
  <si>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</si>
  <si>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</si>
  <si>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</si>
  <si>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</si>
  <si>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</si>
  <si>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</si>
  <si>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</si>
  <si>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</si>
  <si>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</si>
  <si>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</si>
  <si>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</si>
  <si>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</si>
  <si>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</si>
  <si>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</si>
  <si>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</si>
  <si>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</si>
  <si>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</si>
  <si>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</si>
  <si>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</si>
  <si>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</si>
  <si>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</si>
  <si>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</si>
  <si>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</si>
  <si>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</si>
  <si>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</si>
  <si>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</si>
  <si>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</si>
  <si>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</si>
  <si>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</si>
  <si>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</si>
  <si>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</si>
  <si>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</si>
  <si>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</si>
  <si>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</si>
  <si>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</si>
  <si>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</si>
  <si>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</si>
  <si>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</si>
  <si>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</si>
  <si>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</si>
  <si>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</si>
  <si>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</si>
  <si>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</si>
  <si>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</si>
  <si>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</si>
  <si>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</si>
  <si>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</si>
  <si>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</si>
  <si>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</si>
  <si>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</si>
  <si>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</si>
  <si>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</si>
  <si>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</si>
  <si>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</si>
  <si>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</si>
  <si>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</si>
  <si>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</si>
  <si>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</si>
  <si>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</si>
  <si>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</si>
  <si>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</si>
  <si>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</si>
  <si>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</si>
  <si>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</si>
  <si>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</si>
  <si>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</si>
  <si>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</si>
  <si>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</si>
  <si>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</si>
  <si>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</si>
  <si>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</si>
  <si>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</si>
  <si>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</si>
  <si>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</si>
  <si>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</si>
  <si>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</si>
  <si>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</si>
  <si>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</si>
  <si>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</si>
  <si>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</si>
  <si>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</si>
  <si>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</si>
  <si>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</si>
  <si>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</si>
  <si>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</si>
  <si>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</si>
  <si>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</si>
  <si>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</si>
  <si>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</si>
  <si>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</si>
  <si>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</si>
  <si>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</si>
  <si>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</si>
  <si>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</si>
  <si>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</si>
  <si>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</si>
  <si>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</si>
  <si>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</si>
  <si>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</si>
  <si>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</si>
  <si>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</si>
  <si>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</si>
  <si>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</si>
  <si>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</si>
  <si>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</si>
  <si>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</si>
  <si>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</si>
  <si>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</si>
  <si>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</si>
  <si>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</si>
  <si>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</si>
  <si>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</si>
  <si>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</si>
  <si>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</si>
  <si>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</si>
  <si>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</si>
  <si>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</si>
  <si>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</si>
  <si>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</si>
  <si>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</si>
  <si>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</si>
  <si>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</si>
  <si>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</si>
  <si>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</si>
  <si>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</si>
  <si>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</si>
  <si>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</si>
  <si>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</si>
  <si>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</si>
  <si>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</si>
  <si>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</si>
  <si>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</si>
  <si>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</si>
  <si>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</si>
  <si>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</si>
  <si>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</si>
  <si>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</si>
  <si>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</si>
  <si>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</si>
  <si>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</si>
  <si>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</si>
  <si>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</si>
  <si>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</si>
  <si>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</si>
  <si>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</si>
  <si>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</si>
  <si>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</si>
  <si>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</si>
  <si>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</si>
  <si>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</si>
  <si>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</si>
  <si>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</si>
  <si>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</si>
  <si>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</si>
  <si>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</si>
  <si>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</si>
  <si>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</si>
  <si>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</si>
  <si>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</si>
  <si>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</si>
  <si>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</si>
  <si>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</si>
  <si>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</si>
  <si>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</si>
  <si>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</si>
  <si>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</si>
  <si>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</si>
  <si>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</si>
  <si>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</si>
  <si>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</si>
  <si>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</si>
  <si>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</si>
  <si>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</si>
  <si>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</si>
  <si>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</si>
  <si>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</si>
  <si>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</si>
  <si>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</si>
  <si>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</si>
  <si>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</si>
  <si>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</si>
  <si>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</si>
  <si>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</si>
  <si>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</si>
  <si>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</si>
  <si>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</si>
  <si>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</si>
  <si>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</si>
  <si>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</si>
  <si>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</si>
  <si>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</si>
  <si>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</si>
  <si>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</si>
  <si>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</si>
  <si>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</si>
  <si>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</si>
  <si>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</si>
  <si>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</si>
  <si>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</si>
  <si>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</si>
  <si>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</si>
  <si>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</si>
  <si>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</si>
  <si>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</si>
  <si>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</si>
  <si>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</si>
  <si>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</si>
  <si>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</si>
  <si>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</si>
  <si>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</si>
  <si>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</si>
  <si>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</si>
  <si>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</si>
  <si>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</si>
  <si>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</si>
  <si>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</si>
  <si>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</si>
  <si>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</si>
  <si>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</si>
  <si>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</si>
  <si>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</si>
  <si>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</si>
  <si>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</si>
  <si>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</si>
  <si>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</si>
  <si>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</si>
  <si>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</si>
  <si>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</si>
  <si>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</si>
  <si>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</si>
  <si>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</si>
  <si>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</si>
  <si>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</si>
  <si>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</si>
  <si>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</si>
  <si>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</si>
  <si>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</si>
  <si>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</si>
  <si>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</si>
  <si>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</si>
  <si>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</si>
  <si>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</si>
  <si>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</si>
  <si>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</si>
  <si>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</si>
  <si>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</si>
  <si>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</si>
  <si>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</si>
  <si>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</si>
  <si>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</si>
  <si>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</si>
  <si>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</si>
  <si>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</si>
  <si>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</si>
  <si>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</si>
  <si>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</si>
  <si>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</si>
  <si>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</si>
  <si>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</si>
  <si>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</si>
  <si>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</si>
  <si>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</si>
  <si>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</si>
  <si>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</si>
  <si>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</si>
  <si>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</si>
  <si>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</si>
  <si>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</si>
  <si>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</si>
  <si>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</si>
  <si>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</si>
  <si>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</si>
  <si>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</si>
  <si>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</si>
  <si>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</si>
  <si>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</si>
  <si>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</si>
  <si>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</si>
  <si>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</si>
  <si>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</si>
  <si>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</si>
  <si>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</si>
  <si>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</si>
  <si>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</si>
  <si>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</si>
  <si>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</si>
  <si>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</si>
  <si>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</si>
  <si>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</si>
  <si>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</si>
  <si>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</si>
  <si>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</si>
  <si>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</si>
  <si>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</si>
  <si>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</si>
  <si>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</si>
  <si>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</si>
  <si>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</si>
  <si>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</si>
  <si>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</si>
  <si>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</si>
  <si>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</si>
  <si>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</si>
  <si>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</si>
  <si>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</si>
  <si>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</si>
  <si>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</si>
  <si>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</si>
  <si>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</si>
  <si>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</si>
  <si>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</si>
  <si>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</si>
  <si>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</si>
  <si>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</si>
  <si>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</si>
  <si>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</si>
  <si>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</si>
  <si>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</si>
  <si>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</si>
  <si>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</si>
  <si>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</si>
  <si>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</si>
  <si>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</si>
  <si>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</si>
  <si>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</si>
  <si>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</si>
  <si>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</si>
  <si>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</si>
  <si>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</si>
  <si>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</si>
  <si>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</si>
  <si>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</si>
  <si>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</si>
  <si>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</si>
  <si>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</si>
  <si>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</si>
  <si>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</si>
  <si>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</si>
  <si>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</si>
  <si>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</si>
  <si>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</si>
  <si>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</si>
  <si>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</si>
  <si>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</si>
  <si>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</si>
  <si>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</si>
  <si>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</si>
  <si>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</si>
  <si>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</si>
  <si>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</si>
  <si>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</si>
  <si>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</si>
  <si>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</si>
  <si>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</si>
  <si>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</si>
  <si>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</si>
  <si>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</si>
  <si>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</si>
  <si>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</si>
  <si>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</si>
  <si>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</si>
  <si>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</si>
  <si>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</si>
  <si>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</si>
  <si>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</si>
  <si>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</si>
  <si>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</si>
  <si>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</si>
  <si>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</si>
  <si>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</si>
  <si>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</si>
  <si>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</si>
  <si>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</si>
  <si>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</si>
  <si>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</si>
  <si>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</si>
  <si>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</si>
  <si>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</si>
  <si>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</si>
  <si>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</si>
  <si>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</si>
  <si>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</si>
  <si>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</si>
  <si>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</si>
  <si>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</si>
  <si>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</si>
  <si>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</si>
  <si>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</si>
  <si>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</si>
  <si>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</si>
  <si>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</si>
  <si>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</si>
  <si>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</si>
  <si>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</si>
  <si>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</si>
  <si>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</si>
  <si>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</si>
  <si>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</si>
  <si>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</si>
  <si>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</si>
  <si>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</si>
  <si>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</si>
  <si>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</si>
  <si>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</si>
  <si>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</si>
  <si>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</si>
  <si>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</si>
  <si>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</si>
  <si>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</si>
  <si>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</si>
  <si>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</si>
  <si>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</si>
  <si>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</si>
  <si>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</si>
  <si>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</si>
  <si>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</si>
  <si>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</si>
  <si>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</si>
  <si>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</si>
  <si>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</si>
  <si>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</si>
  <si>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</si>
  <si>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</si>
  <si>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</si>
  <si>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</si>
  <si>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</si>
  <si>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</si>
  <si>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</si>
  <si>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</si>
  <si>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</si>
  <si>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</si>
  <si>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</si>
  <si>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</si>
  <si>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</si>
  <si>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</si>
  <si>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</si>
  <si>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</si>
  <si>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</si>
  <si>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</si>
  <si>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</si>
  <si>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</si>
  <si>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</si>
  <si>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</si>
  <si>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</si>
  <si>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</si>
  <si>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</si>
  <si>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</si>
  <si>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</si>
  <si>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</si>
  <si>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</si>
  <si>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</si>
  <si>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</si>
  <si>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</si>
  <si>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</si>
  <si>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</si>
  <si>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</si>
  <si>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</si>
  <si>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</si>
  <si>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</si>
  <si>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</si>
  <si>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</si>
  <si>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</si>
  <si>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</si>
  <si>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</si>
  <si>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</si>
  <si>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</si>
  <si>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</si>
  <si>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</si>
  <si>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</si>
  <si>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</si>
  <si>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</si>
  <si>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</si>
  <si>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</si>
  <si>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</si>
  <si>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</si>
  <si>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</si>
  <si>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</si>
  <si>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</si>
  <si>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</si>
  <si>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</si>
  <si>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</si>
  <si>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</si>
  <si>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</si>
  <si>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</si>
  <si>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</si>
  <si>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</si>
  <si>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</si>
  <si>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</si>
  <si>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</si>
  <si>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</si>
  <si>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</si>
  <si>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</si>
  <si>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</si>
  <si>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</si>
  <si>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</si>
  <si>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</si>
  <si>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</si>
  <si>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</si>
  <si>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</si>
  <si>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</si>
  <si>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</si>
  <si>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</si>
  <si>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</si>
  <si>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</si>
  <si>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</si>
  <si>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</si>
  <si>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</si>
  <si>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</si>
  <si>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</si>
  <si>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</si>
  <si>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</si>
  <si>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</si>
  <si>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</si>
  <si>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</si>
  <si>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</si>
  <si>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</si>
  <si>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</si>
  <si>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</si>
  <si>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</si>
  <si>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</si>
  <si>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</si>
  <si>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</si>
  <si>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</si>
  <si>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</si>
  <si>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</si>
  <si>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</si>
  <si>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</si>
  <si>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</si>
  <si>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</si>
  <si>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</si>
  <si>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</si>
  <si>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</si>
  <si>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</si>
  <si>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</si>
  <si>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</si>
  <si>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</si>
  <si>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</si>
  <si>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</si>
  <si>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</si>
  <si>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</si>
  <si>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</si>
  <si>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</si>
  <si>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</si>
  <si>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</si>
  <si>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</si>
  <si>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</si>
  <si>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</si>
  <si>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</si>
  <si>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</si>
  <si>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</si>
  <si>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</si>
  <si>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</si>
  <si>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</si>
  <si>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</si>
  <si>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</si>
  <si>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</si>
  <si>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</si>
  <si>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</si>
  <si>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</si>
  <si>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</si>
  <si>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</si>
  <si>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</si>
  <si>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</si>
  <si>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</si>
  <si>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</si>
  <si>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</si>
  <si>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</si>
  <si>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</si>
  <si>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</si>
  <si>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</si>
  <si>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</si>
  <si>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</si>
  <si>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</si>
  <si>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</si>
  <si>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</si>
  <si>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</si>
  <si>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</si>
  <si>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</si>
  <si>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</si>
  <si>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</si>
  <si>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</si>
  <si>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</si>
  <si>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</si>
  <si>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</si>
  <si>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</si>
  <si>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</si>
  <si>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</si>
  <si>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</si>
  <si>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</si>
  <si>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</si>
  <si>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</si>
  <si>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</si>
  <si>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</si>
  <si>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</si>
  <si>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</si>
  <si>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</si>
  <si>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</si>
  <si>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</si>
  <si>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</si>
  <si>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</si>
  <si>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</si>
  <si>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</si>
  <si>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</si>
  <si>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</si>
  <si>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</si>
  <si>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</si>
  <si>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</si>
  <si>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</si>
  <si>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</si>
  <si>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</si>
  <si>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</si>
  <si>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</si>
  <si>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</si>
  <si>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</si>
  <si>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</si>
  <si>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</si>
  <si>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</si>
  <si>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</si>
  <si>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</si>
  <si>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</si>
  <si>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</si>
  <si>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</si>
  <si>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</si>
  <si>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</si>
  <si>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</si>
  <si>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</si>
  <si>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</si>
  <si>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</si>
  <si>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</si>
  <si>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</si>
  <si>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</si>
  <si>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</si>
  <si>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</si>
  <si>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</si>
  <si>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</si>
  <si>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</si>
  <si>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</si>
  <si>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</si>
  <si>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</si>
  <si>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</si>
  <si>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</si>
  <si>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</si>
  <si>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</si>
  <si>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</si>
  <si>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</si>
  <si>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</si>
  <si>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</si>
  <si>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</si>
  <si>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</si>
  <si>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</si>
  <si>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</si>
  <si>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</si>
  <si>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</si>
  <si>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</si>
  <si>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</si>
  <si>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</si>
  <si>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</si>
  <si>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</si>
  <si>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</si>
  <si>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</si>
  <si>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</si>
  <si>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</si>
  <si>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</si>
  <si>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</si>
  <si>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</si>
  <si>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</si>
  <si>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</si>
  <si>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</si>
  <si>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</si>
  <si>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</si>
  <si>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</si>
  <si>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</si>
  <si>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</si>
  <si>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</si>
  <si>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</si>
  <si>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</si>
  <si>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</si>
  <si>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</si>
  <si>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</si>
  <si>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</si>
  <si>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</si>
  <si>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</si>
  <si>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</si>
  <si>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</si>
  <si>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</si>
  <si>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</si>
  <si>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</si>
  <si>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</si>
  <si>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</si>
  <si>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</si>
  <si>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</si>
  <si>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</si>
  <si>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</si>
  <si>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</si>
  <si>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</si>
  <si>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</si>
  <si>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</si>
  <si>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</si>
  <si>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</si>
  <si>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</si>
  <si>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</si>
  <si>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</si>
  <si>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</si>
  <si>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</si>
  <si>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</si>
  <si>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</si>
  <si>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</si>
  <si>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</si>
  <si>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</si>
  <si>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</si>
  <si>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</si>
  <si>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</si>
  <si>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</si>
  <si>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</si>
  <si>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</si>
  <si>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</si>
  <si>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</si>
  <si>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</si>
  <si>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</si>
  <si>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</si>
  <si>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</si>
  <si>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</si>
  <si>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</si>
  <si>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</si>
  <si>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</si>
  <si>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</si>
  <si>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</si>
  <si>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</si>
  <si>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</si>
  <si>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</si>
  <si>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</si>
  <si>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</si>
  <si>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</si>
  <si>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</si>
  <si>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</si>
  <si>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</si>
  <si>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</si>
  <si>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</si>
  <si>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</si>
  <si>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</si>
  <si>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</si>
  <si>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</si>
  <si>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</si>
  <si>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</si>
  <si>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</si>
  <si>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</si>
  <si>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</si>
  <si>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</si>
  <si>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</si>
  <si>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</si>
  <si>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</si>
  <si>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</si>
  <si>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</si>
  <si>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</si>
  <si>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</si>
  <si>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</si>
  <si>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</si>
  <si>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</si>
  <si>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</si>
  <si>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</si>
  <si>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</si>
  <si>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</si>
  <si>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</si>
  <si>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</si>
  <si>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</si>
  <si>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</si>
  <si>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</si>
  <si>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</si>
  <si>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</si>
  <si>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</si>
  <si>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</si>
  <si>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</si>
  <si>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</si>
  <si>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</si>
  <si>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</si>
  <si>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</si>
  <si>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</si>
  <si>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</si>
  <si>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</si>
  <si>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</si>
  <si>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</si>
  <si>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</si>
  <si>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</si>
  <si>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</si>
  <si>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</si>
  <si>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</si>
  <si>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</si>
  <si>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</si>
  <si>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</si>
  <si>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</si>
  <si>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</si>
  <si>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</si>
  <si>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</si>
  <si>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</si>
  <si>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</si>
  <si>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</si>
  <si>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</si>
  <si>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</si>
  <si>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</si>
  <si>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</si>
  <si>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</si>
  <si>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</si>
  <si>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</si>
  <si>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</si>
  <si>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</si>
  <si>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</si>
  <si>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</si>
  <si>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</si>
  <si>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</si>
  <si>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</si>
  <si>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</si>
  <si>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</si>
  <si>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</si>
  <si>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</si>
  <si>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</si>
  <si>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</si>
  <si>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</si>
  <si>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</si>
  <si>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</si>
  <si>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</si>
  <si>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</si>
  <si>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</si>
  <si>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</si>
  <si>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</si>
  <si>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</si>
  <si>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</si>
  <si>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</si>
  <si>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</si>
  <si>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</si>
  <si>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</si>
  <si>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</si>
  <si>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</si>
  <si>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</si>
  <si>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</si>
  <si>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</si>
  <si>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</si>
  <si>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</si>
  <si>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</si>
  <si>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</si>
  <si>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</si>
  <si>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</si>
  <si>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</si>
  <si>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</si>
  <si>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</si>
  <si>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</si>
  <si>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</si>
  <si>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</si>
  <si>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</si>
  <si>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</si>
  <si>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</si>
  <si>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</si>
  <si>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</si>
  <si>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</si>
  <si>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</si>
  <si>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</si>
  <si>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</si>
  <si>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</si>
  <si>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</si>
  <si>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</si>
  <si>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</si>
  <si>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</si>
  <si>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</si>
  <si>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</si>
  <si>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</si>
  <si>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</si>
  <si>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</si>
  <si>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</si>
  <si>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</si>
  <si>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</si>
  <si>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</si>
  <si>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</si>
  <si>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</si>
  <si>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</si>
  <si>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</si>
  <si>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</si>
  <si>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</si>
  <si>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</si>
  <si>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</si>
  <si>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</si>
  <si>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</si>
  <si>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</si>
  <si>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</si>
  <si>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</si>
  <si>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</si>
  <si>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</si>
  <si>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</si>
  <si>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</si>
  <si>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</si>
  <si>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</si>
  <si>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</si>
  <si>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</si>
  <si>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</si>
  <si>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</si>
  <si>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</si>
  <si>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</si>
  <si>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</si>
  <si>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</si>
  <si>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</si>
  <si>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</si>
  <si>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</si>
  <si>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</si>
  <si>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</si>
  <si>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</si>
  <si>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</si>
  <si>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</si>
  <si>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</si>
  <si>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</si>
  <si>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</si>
  <si>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</si>
  <si>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</si>
  <si>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</si>
  <si>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</si>
  <si>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</si>
  <si>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</si>
  <si>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</si>
  <si>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</si>
  <si>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</si>
  <si>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</si>
  <si>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</si>
  <si>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</si>
  <si>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</si>
  <si>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</si>
  <si>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</si>
  <si>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</si>
  <si>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</si>
  <si>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</si>
  <si>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</si>
  <si>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</si>
  <si>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</si>
  <si>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</si>
  <si>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</si>
  <si>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</si>
  <si>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</si>
  <si>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</si>
  <si>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</si>
  <si>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</si>
  <si>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</si>
  <si>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</si>
  <si>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</si>
  <si>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</si>
  <si>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</si>
  <si>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</si>
  <si>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</si>
  <si>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</si>
  <si>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</si>
  <si>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</si>
  <si>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</si>
  <si>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</si>
  <si>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</si>
  <si>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</si>
  <si>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</si>
  <si>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</si>
  <si>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</si>
  <si>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</si>
  <si>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</si>
  <si>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</si>
  <si>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</si>
  <si>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</si>
  <si>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</si>
  <si>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</si>
  <si>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</si>
  <si>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</si>
  <si>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</si>
  <si>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</si>
  <si>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</si>
  <si>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</si>
  <si>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</si>
  <si>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</si>
  <si>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</si>
  <si>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</si>
  <si>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</si>
  <si>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</si>
  <si>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</si>
  <si>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</si>
  <si>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</si>
  <si>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</si>
  <si>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</si>
  <si>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</si>
  <si>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</si>
  <si>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</si>
  <si>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</si>
  <si>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</si>
  <si>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</si>
  <si>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</si>
  <si>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</si>
  <si>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</si>
  <si>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</si>
  <si>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</si>
  <si>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</si>
  <si>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</si>
  <si>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</si>
  <si>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</si>
  <si>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</si>
  <si>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</si>
  <si>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</si>
  <si>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</si>
  <si>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</si>
  <si>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</si>
  <si>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</si>
  <si>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</si>
  <si>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</si>
  <si>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</si>
  <si>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</si>
  <si>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</si>
  <si>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</si>
  <si>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</si>
  <si>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</si>
  <si>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</si>
  <si>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</si>
  <si>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</si>
  <si>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</si>
  <si>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</si>
  <si>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</si>
  <si>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</si>
  <si>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</si>
  <si>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</si>
  <si>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</si>
  <si>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</si>
  <si>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</si>
  <si>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</si>
  <si>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</si>
  <si>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</si>
  <si>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</si>
  <si>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</si>
  <si>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</si>
  <si>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</si>
  <si>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</si>
  <si>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</si>
  <si>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</si>
  <si>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</si>
  <si>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</si>
  <si>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</si>
  <si>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</si>
  <si>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</si>
  <si>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</si>
  <si>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</si>
  <si>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</si>
  <si>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</si>
  <si>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</si>
  <si>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</si>
  <si>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</si>
  <si>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</si>
  <si>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</si>
  <si>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</si>
  <si>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</si>
  <si>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</si>
  <si>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</si>
  <si>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</si>
  <si>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</si>
  <si>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</si>
  <si>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</si>
  <si>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</si>
  <si>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</si>
  <si>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</si>
  <si>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</si>
  <si>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</si>
  <si>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</si>
  <si>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</si>
  <si>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</si>
  <si>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</si>
  <si>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</si>
  <si>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</si>
  <si>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</si>
  <si>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</si>
  <si>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</si>
  <si>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</si>
  <si>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</si>
  <si>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</si>
  <si>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</si>
  <si>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</si>
  <si>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</si>
  <si>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</si>
  <si>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</si>
  <si>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</si>
  <si>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</si>
  <si>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</si>
  <si>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</si>
  <si>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</si>
  <si>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</si>
  <si>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</si>
  <si>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</si>
  <si>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</si>
  <si>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</si>
  <si>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</si>
  <si>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</si>
  <si>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</si>
  <si>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</si>
  <si>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</si>
  <si>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</si>
  <si>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</si>
  <si>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</si>
  <si>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</si>
  <si>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</si>
  <si>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</si>
  <si>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</si>
  <si>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</si>
  <si>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</si>
  <si>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</si>
  <si>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</si>
  <si>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</si>
  <si>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</si>
  <si>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</si>
  <si>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</si>
  <si>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</si>
  <si>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</si>
  <si>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</si>
  <si>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</si>
  <si>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</si>
  <si>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</si>
  <si>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</si>
  <si>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</si>
  <si>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</si>
  <si>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</si>
  <si>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</si>
  <si>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</si>
  <si>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</si>
  <si>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</si>
  <si>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</si>
  <si>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</si>
  <si>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</si>
  <si>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</si>
  <si>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</si>
  <si>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</si>
  <si>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</si>
  <si>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</si>
  <si>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</si>
  <si>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</si>
  <si>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</si>
  <si>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</si>
  <si>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</si>
  <si>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</si>
  <si>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</si>
  <si>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</si>
  <si>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</si>
  <si>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</si>
  <si>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</si>
  <si>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</si>
  <si>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</si>
  <si>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</si>
  <si>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</si>
  <si>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</si>
  <si>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</si>
  <si>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</si>
  <si>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</si>
  <si>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</si>
  <si>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</si>
  <si>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</si>
  <si>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</si>
  <si>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</si>
  <si>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</si>
  <si>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</si>
  <si>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</si>
  <si>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</si>
  <si>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</si>
  <si>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</si>
  <si>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</si>
  <si>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</si>
  <si>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</si>
  <si>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</si>
  <si>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</si>
  <si>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</si>
  <si>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</si>
  <si>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</si>
  <si>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</si>
  <si>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</si>
  <si>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</si>
  <si>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</si>
  <si>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</si>
  <si>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</si>
  <si>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</si>
  <si>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</si>
  <si>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</si>
  <si>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</si>
  <si>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</si>
  <si>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</si>
  <si>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</si>
  <si>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</si>
  <si>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</si>
  <si>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</si>
  <si>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</si>
  <si>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</si>
  <si>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</si>
  <si>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</si>
  <si>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</si>
  <si>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</si>
  <si>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</si>
  <si>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</si>
  <si>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</si>
  <si>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</si>
  <si>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</si>
  <si>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</si>
  <si>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</si>
  <si>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</si>
  <si>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</si>
  <si>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</si>
  <si>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</si>
  <si>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</si>
  <si>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</si>
  <si>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</si>
  <si>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</si>
  <si>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</si>
  <si>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</si>
  <si>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</si>
  <si>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</si>
  <si>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</si>
  <si>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</si>
  <si>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</si>
  <si>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</si>
  <si>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</si>
  <si>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</si>
  <si>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</si>
  <si>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</si>
  <si>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</si>
  <si>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</si>
  <si>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</si>
  <si>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</si>
  <si>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</si>
  <si>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</si>
  <si>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</si>
  <si>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</si>
  <si>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</si>
  <si>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</si>
  <si>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</si>
  <si>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</si>
  <si>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</si>
  <si>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</si>
  <si>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</si>
  <si>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</si>
  <si>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</si>
  <si>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</si>
  <si>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</si>
  <si>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</si>
  <si>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</si>
  <si>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</si>
  <si>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</si>
  <si>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</si>
  <si>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</si>
  <si>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</si>
  <si>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</si>
  <si>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</si>
  <si>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</si>
  <si>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</si>
  <si>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</si>
  <si>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</si>
  <si>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</si>
  <si>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</si>
  <si>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</si>
  <si>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</si>
  <si>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</si>
  <si>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</si>
  <si>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</si>
  <si>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</si>
  <si>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</si>
  <si>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</si>
  <si>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</si>
  <si>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</si>
  <si>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</si>
  <si>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</si>
  <si>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</si>
  <si>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</si>
  <si>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</si>
  <si>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</si>
  <si>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</si>
  <si>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</si>
  <si>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</si>
  <si>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</si>
  <si>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</si>
  <si>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</si>
  <si>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</si>
  <si>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</si>
  <si>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</si>
  <si>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</si>
  <si>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</si>
  <si>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</si>
  <si>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</si>
  <si>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</si>
  <si>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</si>
  <si>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</si>
  <si>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</si>
  <si>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</si>
  <si>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</si>
  <si>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</si>
  <si>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</si>
  <si>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</si>
  <si>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</si>
  <si>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</si>
  <si>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</si>
  <si>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</si>
  <si>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</si>
  <si>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</si>
  <si>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</si>
  <si>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</si>
  <si>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</si>
  <si>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</si>
  <si>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</si>
  <si>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</si>
  <si>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</si>
  <si>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</si>
  <si>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</si>
  <si>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</si>
  <si>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</si>
  <si>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</si>
  <si>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</si>
  <si>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</si>
  <si>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</si>
  <si>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</si>
  <si>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</si>
  <si>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</si>
  <si>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</si>
  <si>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</si>
  <si>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</si>
  <si>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</si>
  <si>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</si>
  <si>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</si>
  <si>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</si>
  <si>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</si>
  <si>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</si>
  <si>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</si>
  <si>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</si>
  <si>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</si>
  <si>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</si>
  <si>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</si>
  <si>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</si>
  <si>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</si>
  <si>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</si>
  <si>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</si>
  <si>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</si>
  <si>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</si>
  <si>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</si>
  <si>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</si>
  <si>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</si>
  <si>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</si>
  <si>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</si>
  <si>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</si>
  <si>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</si>
  <si>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</si>
  <si>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</si>
  <si>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</si>
  <si>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</si>
  <si>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</si>
  <si>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</si>
  <si>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</si>
  <si>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</si>
  <si>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</si>
  <si>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</si>
  <si>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</si>
  <si>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</si>
  <si>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</si>
  <si>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</si>
  <si>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</si>
  <si>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</si>
  <si>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</si>
  <si>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</si>
  <si>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</si>
  <si>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</si>
  <si>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</si>
  <si>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</si>
  <si>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</si>
  <si>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</si>
  <si>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</si>
  <si>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</si>
  <si>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</si>
  <si>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</si>
  <si>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</si>
  <si>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</si>
  <si>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</si>
  <si>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</si>
  <si>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</si>
  <si>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</si>
  <si>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</si>
  <si>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</si>
  <si>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</si>
  <si>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</si>
  <si>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</si>
  <si>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</si>
  <si>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</si>
  <si>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</si>
  <si>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</si>
  <si>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</si>
  <si>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</si>
  <si>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</si>
  <si>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</si>
  <si>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</si>
  <si>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</si>
  <si>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</si>
  <si>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</si>
  <si>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</si>
  <si>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</si>
  <si>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</si>
  <si>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</si>
  <si>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</si>
  <si>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</si>
  <si>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</si>
  <si>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</si>
  <si>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</si>
  <si>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</si>
  <si>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</si>
  <si>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</si>
  <si>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</si>
  <si>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</si>
  <si>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</si>
  <si>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</si>
  <si>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</si>
  <si>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</si>
  <si>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</si>
  <si>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</si>
  <si>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</si>
  <si>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</si>
  <si>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</si>
  <si>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</si>
  <si>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</si>
  <si>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</si>
  <si>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</si>
  <si>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</si>
  <si>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</si>
  <si>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</si>
  <si>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</si>
  <si>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</si>
  <si>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</si>
  <si>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</si>
  <si>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</si>
  <si>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</si>
  <si>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</si>
  <si>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</si>
  <si>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</si>
  <si>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</si>
  <si>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</si>
  <si>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</si>
  <si>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</si>
  <si>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</si>
  <si>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</si>
  <si>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</si>
  <si>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</si>
  <si>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</si>
  <si>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</si>
  <si>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</si>
  <si>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</si>
  <si>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</si>
  <si>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</si>
  <si>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</si>
  <si>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</si>
  <si>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</si>
  <si>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</si>
  <si>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</si>
  <si>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</si>
  <si>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</si>
  <si>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</si>
  <si>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</si>
  <si>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</si>
  <si>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</si>
  <si>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</si>
  <si>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</si>
  <si>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</si>
  <si>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</si>
  <si>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</si>
  <si>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</si>
  <si>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</si>
  <si>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</si>
  <si>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</si>
  <si>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</si>
  <si>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</si>
  <si>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</si>
  <si>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</si>
  <si>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</si>
  <si>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</si>
  <si>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</si>
  <si>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</si>
  <si>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</si>
  <si>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</si>
  <si>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</si>
  <si>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</si>
  <si>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</si>
  <si>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</si>
  <si>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</si>
  <si>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</si>
  <si>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</si>
  <si>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</si>
  <si>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</si>
  <si>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</si>
  <si>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</si>
  <si>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</si>
  <si>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</si>
  <si>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</si>
  <si>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</si>
  <si>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</si>
  <si>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</si>
  <si>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</si>
  <si>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</si>
  <si>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</si>
  <si>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</si>
  <si>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</si>
  <si>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</si>
  <si>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</si>
  <si>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</si>
  <si>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</si>
  <si>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</si>
  <si>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</si>
  <si>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</si>
  <si>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</si>
  <si>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</si>
  <si>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</si>
  <si>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</si>
  <si>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</si>
  <si>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</si>
  <si>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</si>
  <si>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</si>
  <si>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</si>
  <si>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</si>
  <si>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</si>
  <si>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</si>
  <si>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</si>
  <si>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</si>
  <si>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</si>
  <si>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</si>
  <si>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</si>
  <si>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</si>
  <si>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</si>
  <si>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</si>
  <si>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</si>
  <si>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</si>
  <si>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</si>
  <si>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</si>
  <si>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</si>
  <si>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</si>
  <si>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</si>
  <si>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</si>
  <si>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</si>
  <si>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</si>
  <si>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</si>
  <si>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</si>
  <si>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</si>
  <si>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</si>
  <si>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</si>
  <si>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</si>
  <si>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</si>
  <si>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</si>
  <si>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</si>
  <si>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</si>
  <si>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</si>
  <si>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</si>
  <si>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</si>
  <si>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</si>
  <si>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</si>
  <si>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</si>
  <si>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</si>
  <si>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</si>
  <si>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</si>
  <si>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</si>
  <si>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</si>
  <si>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</si>
  <si>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</si>
  <si>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</si>
  <si>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</si>
  <si>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</si>
  <si>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</si>
  <si>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</si>
  <si>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</si>
  <si>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</si>
  <si>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</si>
  <si>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</si>
  <si>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</si>
  <si>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</si>
  <si>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</si>
  <si>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</si>
  <si>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</si>
  <si>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</si>
  <si>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</si>
  <si>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</si>
  <si>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</si>
  <si>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</si>
  <si>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</si>
  <si>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</si>
  <si>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</si>
  <si>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</si>
  <si>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</si>
  <si>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</si>
  <si>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</si>
  <si>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</si>
  <si>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</si>
  <si>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</si>
  <si>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</si>
  <si>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</si>
  <si>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</si>
  <si>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</si>
  <si>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</si>
  <si>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</si>
  <si>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</si>
  <si>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</si>
  <si>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</si>
  <si>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</si>
  <si>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</si>
  <si>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</si>
  <si>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</si>
  <si>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</si>
  <si>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</si>
  <si>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</si>
  <si>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</si>
  <si>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</si>
  <si>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</si>
  <si>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</si>
  <si>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</si>
  <si>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</si>
  <si>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</si>
  <si>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</si>
  <si>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</si>
  <si>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</si>
  <si>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</si>
  <si>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</si>
  <si>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</si>
  <si>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</si>
  <si>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</si>
  <si>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</si>
  <si>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</si>
  <si>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</si>
  <si>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</si>
  <si>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</si>
  <si>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</si>
  <si>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</si>
  <si>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</si>
  <si>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</si>
  <si>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</si>
  <si>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</si>
  <si>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</si>
  <si>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</si>
  <si>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</si>
  <si>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</si>
  <si>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</si>
  <si>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</si>
  <si>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</si>
  <si>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</si>
  <si>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</si>
  <si>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</si>
  <si>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</si>
  <si>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</si>
  <si>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</si>
  <si>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</si>
  <si>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</si>
  <si>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</si>
  <si>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</si>
  <si>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</si>
  <si>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</si>
  <si>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</si>
  <si>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</si>
  <si>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</si>
  <si>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</si>
  <si>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</si>
  <si>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</si>
  <si>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</si>
  <si>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</si>
  <si>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</si>
  <si>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</si>
  <si>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</si>
  <si>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</si>
  <si>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</si>
  <si>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</si>
  <si>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</si>
  <si>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</si>
  <si>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</si>
  <si>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</si>
  <si>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</si>
  <si>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</si>
  <si>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</si>
  <si>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</si>
  <si>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</si>
  <si>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</si>
  <si>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</si>
  <si>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</si>
  <si>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</si>
  <si>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</si>
  <si>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</si>
  <si>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</si>
  <si>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</si>
  <si>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</si>
  <si>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</si>
  <si>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</si>
  <si>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</si>
  <si>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</si>
  <si>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</si>
  <si>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</si>
  <si>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</si>
  <si>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</si>
  <si>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</si>
  <si>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</si>
  <si>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</si>
  <si>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</si>
  <si>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</si>
  <si>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</si>
  <si>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</si>
  <si>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</si>
  <si>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</si>
  <si>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</si>
  <si>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</si>
  <si>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</si>
  <si>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</si>
  <si>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</si>
  <si>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</si>
  <si>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</si>
  <si>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</si>
  <si>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</si>
  <si>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</si>
  <si>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</si>
  <si>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</si>
  <si>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</si>
  <si>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</si>
  <si>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</si>
  <si>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</si>
  <si>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</si>
  <si>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</si>
  <si>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</si>
  <si>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</si>
  <si>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</si>
  <si>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</si>
  <si>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</si>
  <si>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</si>
  <si>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</si>
  <si>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</si>
  <si>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</si>
  <si>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</si>
  <si>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</si>
  <si>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</si>
  <si>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</si>
  <si>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</si>
  <si>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</si>
  <si>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</si>
  <si>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</si>
  <si>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</si>
  <si>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</si>
  <si>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</si>
  <si>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</si>
  <si>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</si>
  <si>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</si>
  <si>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</si>
  <si>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</si>
  <si>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</si>
  <si>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</si>
  <si>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</si>
  <si>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</si>
  <si>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</si>
  <si>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</si>
  <si>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</si>
  <si>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</si>
  <si>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</si>
  <si>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</si>
  <si>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</si>
  <si>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</si>
  <si>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</si>
  <si>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</si>
  <si>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</si>
  <si>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</si>
  <si>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</si>
  <si>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</si>
  <si>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</si>
  <si>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</si>
  <si>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</si>
  <si>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</si>
  <si>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</si>
  <si>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</si>
  <si>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</si>
  <si>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</si>
  <si>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</si>
  <si>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</si>
  <si>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</si>
  <si>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</si>
  <si>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</si>
  <si>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</si>
  <si>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</si>
  <si>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</si>
  <si>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</si>
  <si>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</si>
  <si>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</si>
  <si>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</si>
  <si>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</si>
  <si>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</si>
  <si>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</si>
  <si>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</si>
  <si>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</si>
  <si>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</si>
  <si>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</si>
  <si>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</si>
  <si>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</si>
  <si>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</si>
  <si>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</si>
  <si>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</si>
  <si>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</si>
  <si>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</si>
  <si>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</si>
  <si>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</si>
  <si>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</si>
  <si>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</si>
  <si>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</si>
  <si>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</si>
  <si>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</si>
  <si>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</si>
  <si>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</si>
  <si>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</si>
  <si>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</si>
  <si>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</si>
  <si>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</si>
  <si>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</si>
  <si>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</si>
  <si>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</si>
  <si>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</si>
  <si>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</si>
  <si>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</si>
  <si>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</si>
  <si>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</si>
  <si>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</si>
  <si>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</si>
  <si>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</si>
  <si>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</si>
  <si>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</si>
  <si>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</si>
  <si>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</si>
  <si>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</si>
  <si>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</si>
  <si>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</si>
  <si>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</si>
  <si>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</si>
  <si>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</si>
  <si>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</si>
  <si>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</si>
  <si>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</si>
  <si>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</si>
  <si>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</si>
  <si>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</si>
  <si>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</si>
  <si>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</si>
  <si>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</si>
  <si>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</si>
  <si>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</si>
  <si>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</si>
  <si>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</si>
  <si>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</si>
  <si>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</si>
  <si>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</si>
  <si>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</si>
  <si>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</si>
  <si>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</si>
  <si>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</si>
  <si>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</si>
  <si>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</si>
  <si>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</si>
  <si>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</si>
  <si>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</si>
  <si>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</si>
  <si>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</si>
  <si>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</si>
  <si>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</si>
  <si>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</si>
  <si>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</si>
  <si>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</si>
  <si>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</si>
  <si>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</si>
  <si>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</si>
  <si>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</si>
  <si>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</si>
  <si>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</si>
  <si>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</si>
  <si>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</si>
  <si>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</si>
  <si>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</si>
  <si>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</si>
  <si>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</si>
  <si>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</si>
  <si>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</si>
  <si>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</si>
  <si>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</si>
  <si>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</si>
  <si>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</si>
  <si>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</si>
  <si>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</si>
  <si>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</si>
  <si>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</si>
  <si>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</si>
  <si>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</si>
  <si>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</si>
  <si>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</si>
  <si>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</si>
  <si>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</si>
  <si>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</si>
  <si>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</si>
  <si>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</si>
  <si>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</si>
  <si>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</si>
  <si>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</si>
  <si>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</si>
  <si>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</si>
  <si>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</si>
  <si>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</si>
  <si>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</si>
  <si>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</si>
  <si>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</si>
  <si>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</si>
  <si>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</si>
  <si>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</si>
  <si>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</si>
  <si>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</si>
  <si>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</si>
  <si>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</si>
  <si>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</si>
  <si>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</si>
  <si>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</si>
  <si>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</si>
  <si>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</si>
  <si>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</si>
  <si>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</si>
  <si>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</si>
  <si>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</si>
  <si>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</si>
  <si>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</si>
  <si>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</si>
  <si>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</si>
  <si>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</si>
  <si>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</si>
  <si>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</si>
  <si>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</si>
  <si>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</si>
  <si>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</si>
  <si>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</si>
  <si>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</si>
  <si>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</si>
  <si>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</si>
  <si>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</si>
  <si>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</si>
  <si>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</si>
  <si>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</si>
  <si>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</si>
  <si>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</si>
  <si>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</si>
  <si>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</si>
  <si>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</si>
  <si>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</si>
  <si>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</si>
  <si>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</si>
  <si>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</si>
  <si>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</si>
  <si>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</si>
  <si>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</si>
  <si>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</si>
  <si>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</si>
  <si>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</si>
  <si>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</si>
  <si>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</si>
  <si>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</si>
  <si>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</si>
  <si>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</si>
  <si>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</si>
  <si>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</si>
  <si>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</si>
  <si>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</si>
  <si>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</si>
  <si>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</si>
  <si>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</si>
  <si>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</si>
  <si>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</si>
  <si>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</si>
  <si>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</si>
  <si>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</si>
  <si>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</si>
  <si>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</si>
  <si>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</si>
  <si>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</si>
  <si>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</si>
  <si>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</si>
  <si>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</si>
  <si>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</si>
  <si>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</si>
  <si>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</si>
  <si>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</si>
  <si>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</si>
  <si>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</si>
  <si>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</si>
  <si>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</si>
  <si>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</si>
  <si>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</si>
  <si>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</si>
  <si>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</si>
  <si>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</si>
  <si>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</si>
  <si>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</si>
  <si>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</si>
  <si>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</si>
  <si>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</si>
  <si>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</si>
  <si>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</si>
  <si>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</si>
  <si>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</si>
  <si>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</si>
  <si>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</si>
  <si>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</si>
  <si>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</si>
  <si>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</si>
  <si>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</si>
  <si>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</si>
  <si>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</si>
  <si>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</si>
  <si>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</si>
  <si>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</si>
  <si>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</si>
  <si>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</si>
  <si>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</si>
  <si>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</si>
  <si>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</si>
  <si>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</si>
  <si>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</si>
  <si>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</si>
  <si>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</si>
  <si>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</si>
  <si>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</si>
  <si>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</si>
  <si>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</si>
  <si>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</si>
  <si>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</si>
  <si>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</si>
  <si>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</si>
  <si>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</si>
  <si>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</si>
  <si>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</si>
  <si>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</si>
  <si>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</si>
  <si>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</si>
  <si>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</si>
  <si>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</si>
  <si>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</si>
  <si>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</si>
  <si>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</si>
  <si>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</si>
  <si>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</si>
  <si>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</si>
  <si>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</si>
  <si>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</si>
  <si>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</si>
  <si>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</si>
  <si>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</si>
  <si>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</si>
  <si>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</si>
  <si>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</si>
  <si>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</si>
  <si>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</si>
  <si>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</si>
  <si>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</si>
  <si>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</si>
  <si>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</si>
  <si>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</si>
  <si>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</si>
  <si>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</si>
  <si>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</si>
  <si>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</si>
  <si>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</si>
  <si>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</si>
  <si>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</si>
  <si>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</si>
  <si>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</si>
  <si>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</si>
  <si>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</si>
  <si>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</si>
  <si>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</si>
  <si>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</si>
  <si>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</si>
  <si>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</si>
  <si>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</si>
  <si>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</si>
  <si>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</si>
  <si>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</si>
  <si>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</si>
  <si>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</si>
  <si>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</si>
  <si>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</si>
  <si>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</si>
  <si>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</si>
  <si>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</si>
  <si>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</si>
  <si>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</si>
  <si>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</si>
  <si>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</si>
  <si>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</si>
  <si>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</si>
  <si>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</si>
  <si>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</si>
  <si>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</si>
  <si>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</si>
  <si>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</si>
  <si>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</si>
  <si>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</si>
  <si>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</si>
  <si>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</si>
  <si>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</si>
  <si>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</si>
  <si>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</si>
  <si>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</si>
  <si>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</si>
  <si>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</si>
  <si>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</si>
  <si>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</si>
  <si>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</si>
  <si>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</si>
  <si>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</si>
  <si>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</si>
  <si>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</si>
  <si>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</si>
  <si>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</si>
  <si>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</si>
  <si>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</si>
  <si>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</si>
  <si>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</si>
  <si>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</si>
  <si>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</si>
  <si>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</si>
  <si>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</si>
  <si>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</si>
  <si>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</si>
  <si>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</si>
  <si>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</si>
  <si>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</si>
  <si>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</si>
  <si>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</si>
  <si>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</si>
  <si>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</si>
  <si>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</si>
  <si>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</si>
  <si>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</si>
  <si>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</si>
  <si>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</si>
  <si>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</si>
  <si>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</si>
  <si>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</si>
  <si>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</si>
  <si>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</si>
  <si>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</si>
  <si>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</si>
  <si>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</si>
  <si>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</si>
  <si>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</si>
  <si>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</si>
  <si>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</si>
  <si>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</si>
  <si>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</si>
  <si>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</si>
  <si>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</si>
  <si>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</si>
  <si>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</si>
  <si>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</si>
  <si>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</si>
  <si>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</si>
  <si>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</si>
  <si>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</si>
  <si>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</si>
  <si>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</si>
  <si>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</si>
  <si>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</si>
  <si>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</si>
  <si>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</si>
  <si>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</si>
  <si>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</si>
  <si>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</si>
  <si>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</si>
  <si>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</si>
  <si>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</si>
  <si>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</si>
  <si>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</si>
  <si>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</si>
  <si>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</si>
  <si>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</si>
  <si>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</si>
  <si>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</si>
  <si>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</si>
  <si>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</si>
  <si>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</si>
  <si>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</si>
  <si>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</si>
  <si>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</si>
  <si>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</si>
  <si>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</si>
  <si>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</si>
  <si>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</si>
  <si>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</si>
  <si>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</si>
  <si>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</si>
  <si>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</si>
  <si>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</si>
  <si>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</si>
  <si>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</si>
  <si>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</si>
  <si>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</si>
  <si>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</si>
  <si>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</si>
  <si>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</si>
  <si>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</si>
  <si>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</si>
  <si>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</si>
  <si>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</si>
  <si>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</si>
  <si>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</si>
  <si>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</si>
  <si>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</si>
  <si>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</si>
  <si>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</si>
  <si>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</si>
  <si>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</si>
  <si>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</si>
  <si>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</si>
  <si>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</si>
  <si>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</si>
  <si>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</si>
  <si>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</si>
  <si>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</si>
  <si>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</si>
  <si>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</si>
  <si>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</si>
  <si>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</si>
  <si>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</si>
  <si>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</si>
  <si>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</si>
  <si>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</si>
  <si>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</si>
  <si>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</si>
  <si>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</si>
  <si>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</si>
  <si>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</si>
  <si>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</si>
  <si>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</si>
  <si>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</si>
  <si>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</si>
  <si>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</si>
  <si>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</si>
  <si>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</si>
  <si>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</si>
  <si>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</si>
  <si>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</si>
  <si>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</si>
  <si>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</si>
  <si>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</si>
  <si>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</si>
  <si>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</si>
  <si>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</si>
  <si>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</si>
  <si>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</si>
  <si>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</si>
  <si>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</si>
  <si>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</si>
  <si>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</si>
  <si>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</si>
  <si>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</si>
  <si>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</si>
  <si>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</si>
  <si>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</si>
  <si>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</si>
  <si>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</si>
  <si>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</si>
  <si>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</si>
  <si>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</si>
  <si>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</si>
  <si>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</si>
  <si>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</si>
  <si>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</si>
  <si>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</si>
  <si>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</si>
  <si>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</si>
  <si>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</si>
  <si>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</si>
  <si>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</si>
  <si>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</si>
  <si>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</si>
  <si>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</si>
  <si>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</si>
  <si>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</si>
  <si>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</si>
  <si>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</si>
  <si>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</si>
  <si>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</si>
  <si>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</si>
  <si>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</si>
  <si>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</si>
  <si>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</si>
  <si>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</si>
  <si>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</si>
  <si>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</si>
  <si>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</si>
  <si>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</si>
  <si>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</si>
  <si>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</si>
  <si>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</si>
  <si>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</si>
  <si>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</si>
  <si>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</si>
  <si>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</si>
  <si>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</si>
  <si>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</si>
  <si>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</si>
  <si>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</si>
  <si>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</si>
  <si>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</si>
  <si>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</si>
  <si>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</si>
  <si>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</si>
  <si>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</si>
  <si>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</si>
  <si>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</si>
  <si>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</si>
  <si>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</si>
  <si>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</si>
  <si>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</si>
  <si>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</si>
  <si>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</si>
  <si>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</si>
  <si>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</si>
  <si>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</si>
  <si>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</si>
  <si>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</si>
  <si>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</si>
  <si>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</si>
  <si>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</si>
  <si>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</si>
  <si>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</si>
  <si>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</si>
  <si>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</si>
  <si>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</si>
  <si>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</si>
  <si>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</si>
  <si>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</si>
  <si>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</si>
  <si>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</si>
  <si>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</si>
  <si>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</si>
  <si>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</si>
  <si>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</si>
  <si>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</si>
  <si>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</si>
  <si>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</si>
  <si>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</si>
  <si>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</si>
  <si>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</si>
  <si>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</si>
  <si>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</si>
  <si>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</si>
  <si>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</si>
  <si>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</si>
  <si>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</si>
  <si>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</si>
  <si>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</si>
  <si>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</si>
  <si>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</si>
  <si>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</si>
  <si>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</si>
  <si>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</si>
  <si>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</si>
  <si>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</si>
  <si>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</si>
  <si>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</si>
  <si>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</si>
  <si>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</si>
  <si>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</si>
  <si>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</si>
  <si>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</si>
  <si>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</si>
  <si>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</si>
  <si>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</si>
  <si>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</si>
  <si>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</si>
  <si>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</si>
  <si>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</si>
  <si>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</si>
  <si>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</si>
  <si>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</si>
  <si>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</si>
  <si>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</si>
  <si>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</si>
  <si>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</si>
  <si>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</si>
  <si>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</si>
  <si>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</si>
  <si>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</si>
  <si>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</si>
  <si>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</si>
  <si>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</si>
  <si>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</si>
  <si>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</si>
  <si>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</si>
  <si>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</si>
  <si>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</si>
  <si>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</si>
  <si>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</si>
  <si>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</si>
  <si>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</si>
  <si>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</si>
  <si>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</si>
  <si>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</si>
  <si>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</si>
  <si>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</si>
  <si>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</si>
  <si>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</si>
  <si>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</si>
  <si>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</si>
  <si>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</si>
  <si>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</si>
  <si>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</si>
  <si>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</si>
  <si>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</si>
  <si>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</si>
  <si>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</si>
  <si>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</si>
  <si>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</si>
  <si>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</si>
  <si>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</si>
  <si>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</si>
  <si>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</si>
  <si>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</si>
  <si>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</si>
  <si>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</si>
  <si>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</si>
  <si>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</si>
  <si>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</si>
  <si>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</si>
  <si>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</si>
  <si>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</si>
  <si>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</si>
  <si>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</si>
  <si>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</si>
  <si>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</si>
  <si>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</si>
  <si>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</si>
  <si>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</si>
  <si>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</si>
  <si>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</si>
  <si>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</si>
  <si>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</si>
  <si>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</si>
  <si>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</si>
  <si>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</si>
  <si>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</si>
  <si>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</si>
  <si>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</si>
  <si>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</si>
  <si>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</si>
  <si>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</si>
  <si>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</si>
  <si>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</si>
  <si>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</si>
  <si>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</si>
  <si>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</si>
  <si>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</si>
  <si>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</si>
  <si>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</si>
  <si>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</si>
  <si>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</si>
  <si>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</si>
  <si>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</si>
  <si>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</si>
  <si>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</si>
  <si>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</si>
  <si>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</si>
  <si>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</si>
  <si>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</si>
  <si>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</si>
  <si>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</si>
  <si>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</si>
  <si>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</si>
  <si>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</si>
  <si>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</si>
  <si>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</si>
  <si>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</si>
  <si>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</si>
  <si>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</si>
  <si>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</si>
  <si>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</si>
  <si>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</si>
  <si>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</si>
  <si>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</si>
  <si>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</si>
  <si>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</si>
  <si>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</si>
  <si>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</si>
  <si>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</si>
  <si>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</si>
  <si>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</si>
  <si>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</si>
  <si>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</si>
  <si>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</si>
  <si>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</si>
  <si>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</si>
  <si>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</si>
  <si>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</si>
  <si>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</si>
  <si>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</si>
  <si>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</si>
  <si>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</si>
  <si>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</si>
  <si>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</si>
  <si>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</si>
  <si>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</si>
  <si>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</si>
  <si>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</si>
  <si>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</si>
  <si>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</si>
  <si>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</si>
  <si>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</si>
  <si>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</si>
  <si>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</si>
  <si>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</si>
  <si>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</si>
  <si>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</si>
  <si>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</si>
  <si>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</si>
  <si>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</si>
  <si>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</si>
  <si>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</si>
  <si>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</si>
  <si>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</si>
  <si>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</si>
  <si>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</si>
  <si>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</si>
  <si>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</si>
  <si>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</si>
  <si>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</si>
  <si>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</si>
  <si>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</si>
  <si>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</si>
  <si>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</si>
  <si>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</si>
  <si>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</si>
  <si>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</si>
  <si>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</si>
  <si>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</si>
  <si>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</si>
  <si>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</si>
  <si>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</si>
  <si>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</si>
  <si>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</si>
  <si>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</si>
  <si>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</si>
  <si>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</si>
  <si>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</si>
  <si>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</si>
  <si>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</si>
  <si>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</si>
  <si>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</si>
  <si>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</si>
  <si>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</si>
  <si>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</si>
  <si>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</si>
  <si>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</si>
  <si>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</si>
  <si>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</si>
  <si>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</si>
  <si>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</si>
  <si>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</si>
  <si>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</si>
  <si>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</si>
  <si>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</si>
  <si>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</si>
  <si>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</si>
  <si>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</si>
  <si>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</si>
  <si>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</si>
  <si>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</si>
  <si>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</si>
  <si>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</si>
  <si>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</si>
  <si>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</si>
  <si>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</si>
  <si>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</si>
  <si>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</si>
  <si>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</si>
  <si>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</si>
  <si>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</si>
  <si>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</si>
  <si>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</si>
  <si>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</si>
  <si>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</si>
  <si>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</si>
  <si>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</si>
  <si>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</si>
  <si>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</si>
  <si>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</si>
  <si>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</si>
  <si>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</si>
  <si>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</si>
  <si>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</si>
  <si>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</si>
  <si>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</si>
  <si>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</si>
  <si>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</si>
  <si>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</si>
  <si>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</si>
  <si>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</si>
  <si>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</si>
  <si>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</si>
  <si>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</si>
  <si>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</si>
  <si>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</si>
  <si>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</si>
  <si>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</si>
  <si>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</si>
  <si>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</si>
  <si>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</si>
  <si>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</si>
  <si>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</si>
  <si>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</si>
  <si>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</si>
  <si>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</si>
  <si>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</si>
  <si>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</si>
  <si>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</si>
  <si>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</si>
  <si>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</si>
  <si>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</si>
  <si>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</si>
  <si>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</si>
  <si>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</si>
  <si>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</si>
  <si>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</si>
  <si>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</si>
  <si>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</si>
  <si>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</si>
  <si>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</si>
  <si>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</si>
  <si>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</si>
  <si>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</si>
  <si>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</si>
  <si>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</si>
  <si>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</si>
  <si>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</si>
  <si>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</si>
  <si>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</si>
  <si>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</si>
  <si>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</si>
  <si>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</si>
  <si>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</si>
  <si>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</si>
  <si>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</si>
  <si>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</si>
  <si>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</si>
  <si>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</si>
  <si>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</si>
  <si>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</si>
  <si>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</si>
  <si>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</si>
  <si>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</si>
  <si>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</si>
  <si>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</si>
  <si>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</si>
  <si>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</si>
  <si>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</si>
  <si>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</si>
  <si>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</si>
  <si>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</si>
  <si>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</si>
  <si>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</si>
  <si>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</si>
  <si>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</si>
  <si>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</si>
  <si>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</si>
  <si>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</si>
  <si>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</si>
  <si>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</si>
  <si>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</si>
  <si>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</si>
  <si>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</si>
  <si>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</si>
  <si>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</si>
  <si>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</si>
  <si>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</si>
  <si>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</si>
  <si>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</si>
  <si>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</si>
  <si>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</si>
  <si>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</si>
  <si>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</si>
  <si>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</si>
  <si>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</si>
  <si>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</si>
  <si>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</si>
  <si>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</si>
  <si>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</si>
  <si>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</si>
  <si>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</si>
  <si>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</si>
  <si>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</si>
  <si>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</si>
  <si>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</si>
  <si>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</si>
  <si>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</si>
  <si>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</si>
  <si>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</si>
  <si>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</si>
  <si>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</si>
  <si>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</si>
  <si>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</si>
  <si>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</si>
  <si>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</si>
  <si>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</si>
  <si>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</si>
  <si>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</si>
  <si>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</si>
  <si>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</si>
  <si>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</si>
  <si>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</si>
  <si>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</si>
  <si>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</si>
  <si>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</si>
  <si>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</si>
  <si>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</si>
  <si>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</si>
  <si>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</si>
  <si>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</si>
  <si>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</si>
  <si>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</si>
  <si>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</si>
  <si>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</si>
  <si>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</si>
  <si>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</si>
  <si>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</si>
  <si>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</si>
  <si>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</si>
  <si>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</si>
  <si>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</si>
  <si>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</si>
  <si>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</si>
  <si>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</si>
  <si>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</si>
  <si>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</si>
  <si>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</si>
  <si>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</si>
  <si>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</si>
  <si>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</si>
  <si>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</si>
  <si>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</si>
  <si>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</si>
  <si>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</si>
  <si>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</si>
  <si>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</si>
  <si>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</si>
  <si>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</si>
  <si>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</si>
  <si>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</si>
  <si>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</si>
  <si>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</si>
  <si>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</si>
  <si>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</si>
  <si>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</si>
  <si>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</si>
  <si>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</si>
  <si>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</si>
  <si>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</si>
  <si>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</si>
  <si>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</si>
  <si>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</si>
  <si>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</si>
  <si>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</si>
  <si>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</si>
  <si>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</si>
  <si>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</si>
  <si>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</si>
  <si>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</si>
  <si>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</si>
  <si>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</si>
  <si>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</si>
  <si>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</si>
  <si>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</si>
  <si>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</si>
  <si>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</si>
  <si>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</si>
  <si>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</si>
  <si>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</si>
  <si>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</si>
  <si>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</si>
  <si>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</si>
  <si>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</si>
  <si>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</si>
  <si>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</si>
  <si>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</si>
  <si>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</si>
  <si>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</si>
  <si>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</si>
  <si>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</si>
  <si>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</si>
  <si>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</si>
  <si>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</si>
  <si>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</si>
  <si>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</si>
  <si>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</si>
  <si>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</si>
  <si>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</si>
  <si>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</si>
  <si>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</si>
  <si>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</si>
  <si>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</si>
  <si>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</si>
  <si>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</si>
  <si>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</si>
  <si>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</si>
  <si>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</si>
  <si>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</si>
  <si>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</si>
  <si>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</si>
  <si>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</si>
  <si>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</si>
  <si>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</si>
  <si>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</si>
  <si>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</si>
  <si>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</si>
  <si>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</si>
  <si>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</si>
  <si>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</si>
  <si>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</si>
  <si>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</si>
  <si>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</si>
  <si>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</si>
  <si>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</si>
  <si>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</si>
  <si>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</si>
  <si>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</si>
  <si>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</si>
  <si>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</si>
  <si>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</si>
  <si>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</si>
  <si>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</si>
  <si>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</si>
  <si>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</si>
  <si>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</si>
  <si>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</si>
  <si>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</si>
  <si>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</si>
  <si>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</si>
  <si>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</si>
  <si>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</si>
  <si>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</si>
  <si>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</si>
  <si>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</si>
  <si>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</si>
  <si>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</si>
  <si>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</si>
  <si>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</si>
  <si>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</si>
  <si>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</si>
  <si>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</si>
  <si>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</si>
  <si>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</si>
  <si>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</si>
  <si>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</si>
  <si>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</si>
  <si>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</si>
  <si>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</si>
  <si>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</si>
  <si>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</si>
  <si>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</si>
  <si>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</si>
  <si>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</si>
  <si>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</si>
  <si>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</si>
  <si>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</si>
  <si>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</si>
  <si>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</si>
  <si>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</si>
  <si>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</si>
  <si>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</si>
  <si>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</si>
  <si>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</si>
  <si>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</si>
  <si>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</si>
  <si>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</si>
  <si>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</si>
  <si>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</si>
  <si>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</si>
  <si>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</si>
  <si>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</si>
  <si>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</si>
  <si>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</si>
  <si>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</si>
  <si>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</si>
  <si>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</si>
  <si>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</si>
  <si>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</si>
  <si>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</si>
  <si>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</si>
  <si>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</si>
  <si>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</si>
  <si>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</si>
  <si>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</si>
  <si>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</si>
  <si>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</si>
  <si>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</si>
  <si>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</si>
  <si>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</si>
  <si>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</si>
  <si>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</si>
  <si>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</si>
  <si>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</si>
  <si>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</si>
  <si>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</si>
  <si>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</si>
  <si>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</si>
  <si>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</si>
  <si>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</si>
  <si>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</si>
  <si>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</si>
  <si>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</si>
  <si>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</si>
  <si>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</si>
  <si>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</si>
  <si>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</si>
  <si>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</si>
  <si>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</si>
  <si>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</si>
  <si>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</si>
  <si>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</si>
  <si>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</si>
  <si>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</si>
  <si>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</si>
  <si>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</si>
  <si>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</si>
  <si>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</si>
  <si>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</si>
  <si>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</si>
  <si>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</si>
  <si>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</si>
  <si>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</si>
  <si>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</si>
  <si>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</si>
  <si>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</si>
  <si>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</si>
  <si>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</si>
  <si>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</si>
  <si>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</si>
  <si>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</si>
  <si>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</si>
  <si>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</si>
  <si>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</si>
  <si>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</si>
  <si>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</si>
  <si>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</si>
  <si>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</si>
  <si>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</si>
  <si>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</si>
  <si>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</si>
  <si>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</si>
  <si>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</si>
  <si>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</si>
  <si>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</si>
  <si>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</si>
  <si>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</si>
  <si>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</si>
  <si>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</si>
  <si>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</si>
  <si>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</si>
  <si>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</si>
  <si>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</si>
  <si>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</si>
  <si>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</si>
  <si>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</si>
  <si>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</si>
  <si>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</si>
  <si>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</si>
  <si>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</si>
  <si>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</si>
  <si>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</si>
  <si>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</si>
  <si>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</si>
  <si>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</si>
  <si>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</si>
  <si>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</si>
  <si>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</si>
  <si>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</si>
  <si>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</si>
  <si>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</si>
  <si>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</si>
  <si>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</si>
  <si>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</si>
  <si>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</si>
  <si>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</si>
  <si>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</si>
  <si>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</si>
  <si>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</si>
  <si>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</si>
  <si>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</si>
  <si>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</si>
  <si>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</si>
  <si>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</si>
  <si>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</si>
  <si>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</si>
  <si>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</si>
  <si>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</si>
  <si>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</si>
  <si>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</si>
  <si>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</si>
  <si>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</si>
  <si>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</si>
  <si>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</si>
  <si>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</si>
  <si>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</si>
  <si>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</si>
  <si>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</si>
  <si>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</si>
  <si>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</si>
  <si>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</si>
  <si>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</si>
  <si>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</si>
  <si>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</si>
  <si>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</si>
  <si>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</si>
  <si>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</si>
  <si>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</si>
  <si>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</si>
  <si>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</si>
  <si>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</si>
  <si>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</si>
  <si>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</si>
  <si>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</si>
  <si>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</si>
  <si>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</si>
  <si>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</si>
  <si>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</si>
  <si>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</si>
  <si>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</si>
  <si>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</si>
  <si>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</si>
  <si>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</si>
  <si>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</si>
  <si>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</si>
  <si>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</si>
  <si>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</si>
  <si>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</si>
  <si>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</si>
  <si>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</si>
  <si>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</si>
  <si>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</si>
  <si>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</si>
  <si>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</si>
  <si>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</si>
  <si>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</si>
  <si>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</si>
  <si>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</si>
  <si>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</si>
  <si>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</si>
  <si>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</si>
  <si>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</si>
  <si>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</si>
  <si>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</si>
  <si>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</si>
  <si>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</si>
  <si>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</si>
  <si>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</si>
  <si>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</si>
  <si>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</si>
  <si>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</si>
  <si>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</si>
  <si>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</si>
  <si>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</si>
  <si>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</si>
  <si>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</si>
  <si>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</si>
  <si>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</si>
  <si>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</si>
  <si>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</si>
  <si>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</si>
  <si>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</si>
  <si>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</si>
  <si>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</si>
  <si>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</si>
  <si>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</si>
  <si>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</si>
  <si>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</si>
  <si>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</si>
  <si>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</si>
  <si>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</si>
  <si>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</si>
  <si>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</si>
  <si>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</si>
  <si>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</si>
  <si>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</si>
  <si>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</si>
  <si>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</si>
  <si>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</si>
  <si>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</si>
  <si>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</si>
  <si>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</si>
  <si>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</si>
  <si>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</si>
  <si>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</si>
  <si>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</si>
  <si>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</si>
  <si>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</si>
  <si>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</si>
  <si>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</si>
  <si>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</si>
  <si>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</si>
  <si>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</si>
  <si>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</si>
  <si>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</si>
  <si>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</si>
  <si>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</si>
  <si>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</si>
  <si>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</si>
  <si>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</si>
  <si>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</si>
  <si>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</si>
  <si>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</si>
  <si>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</si>
  <si>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</si>
  <si>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</si>
  <si>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</si>
  <si>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</si>
  <si>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</si>
  <si>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</si>
  <si>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</si>
  <si>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</si>
  <si>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</si>
  <si>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</si>
  <si>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</si>
  <si>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</si>
  <si>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</si>
  <si>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</si>
  <si>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</si>
  <si>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</si>
  <si>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</si>
  <si>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</si>
  <si>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</si>
  <si>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</si>
  <si>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</si>
  <si>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</si>
  <si>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</si>
  <si>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</si>
  <si>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</si>
  <si>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</si>
  <si>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</si>
  <si>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</si>
  <si>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</si>
  <si>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</si>
  <si>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</si>
  <si>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</si>
  <si>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</si>
  <si>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</si>
  <si>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</si>
  <si>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</si>
  <si>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</si>
  <si>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</si>
  <si>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</si>
  <si>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</si>
  <si>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</si>
  <si>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</si>
  <si>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</si>
  <si>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</si>
  <si>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</si>
  <si>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</si>
  <si>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</si>
  <si>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</si>
  <si>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</si>
  <si>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</si>
  <si>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</si>
  <si>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</si>
  <si>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</si>
  <si>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</si>
  <si>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</si>
  <si>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</si>
  <si>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</si>
  <si>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</si>
  <si>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</si>
  <si>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</si>
  <si>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</si>
  <si>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</si>
  <si>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</si>
  <si>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</si>
  <si>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</si>
  <si>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</si>
  <si>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</si>
  <si>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</si>
  <si>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</si>
  <si>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</si>
  <si>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</si>
  <si>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</si>
  <si>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</si>
  <si>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</si>
  <si>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</si>
  <si>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</si>
  <si>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</si>
  <si>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</si>
  <si>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</si>
  <si>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</si>
  <si>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</si>
  <si>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</si>
  <si>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</si>
  <si>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</si>
  <si>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</si>
  <si>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</si>
  <si>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</si>
  <si>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</si>
  <si>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</si>
  <si>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</si>
  <si>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</si>
  <si>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</si>
  <si>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</si>
  <si>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</si>
  <si>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</si>
  <si>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</si>
  <si>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</si>
  <si>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</si>
  <si>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</si>
  <si>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</si>
  <si>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</si>
  <si>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</si>
  <si>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</si>
  <si>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</si>
  <si>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</si>
  <si>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</si>
  <si>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</si>
  <si>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</si>
  <si>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</si>
  <si>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</si>
  <si>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</si>
  <si>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</si>
  <si>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</si>
  <si>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</si>
  <si>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</si>
  <si>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</si>
  <si>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</si>
  <si>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</si>
  <si>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</si>
  <si>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</si>
  <si>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</si>
  <si>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</si>
  <si>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</si>
  <si>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</si>
  <si>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</si>
  <si>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</si>
  <si>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</si>
  <si>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</si>
  <si>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</si>
  <si>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</si>
  <si>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</si>
  <si>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</si>
  <si>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</si>
  <si>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</si>
  <si>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</si>
  <si>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</si>
  <si>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</si>
  <si>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</si>
  <si>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</si>
  <si>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</si>
  <si>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</si>
  <si>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</si>
  <si>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</si>
  <si>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</si>
  <si>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</si>
  <si>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</si>
  <si>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</si>
  <si>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</si>
  <si>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</si>
  <si>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</si>
  <si>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</si>
  <si>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</si>
  <si>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</si>
  <si>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</si>
  <si>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</si>
  <si>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</si>
  <si>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</si>
  <si>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</si>
  <si>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</si>
  <si>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</si>
  <si>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</si>
  <si>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</si>
  <si>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</si>
  <si>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</si>
  <si>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</si>
  <si>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</si>
  <si>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</si>
  <si>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</si>
  <si>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</si>
  <si>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</si>
  <si>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</si>
  <si>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</si>
  <si>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</si>
  <si>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</si>
  <si>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</si>
  <si>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</si>
  <si>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</si>
  <si>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</si>
  <si>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</si>
  <si>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</si>
  <si>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</si>
  <si>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</si>
  <si>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</si>
  <si>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</si>
  <si>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</si>
  <si>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</si>
  <si>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</si>
  <si>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</si>
  <si>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</si>
  <si>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</si>
  <si>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</si>
  <si>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</si>
  <si>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</si>
  <si>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</si>
  <si>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</si>
  <si>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</si>
  <si>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</si>
  <si>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</si>
  <si>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</si>
  <si>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</si>
  <si>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</si>
  <si>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</si>
  <si>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</si>
  <si>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</si>
  <si>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</si>
  <si>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</si>
  <si>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</si>
  <si>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</si>
  <si>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</si>
  <si>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</si>
  <si>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</si>
  <si>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</si>
  <si>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</si>
  <si>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</si>
  <si>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</si>
  <si>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</si>
  <si>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</si>
  <si>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</si>
  <si>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</si>
  <si>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</si>
  <si>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</si>
  <si>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</si>
  <si>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</si>
  <si>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</si>
  <si>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</si>
  <si>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</si>
  <si>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</si>
  <si>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</si>
  <si>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</si>
  <si>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</si>
  <si>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</si>
  <si>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</si>
  <si>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</si>
  <si>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</si>
  <si>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</si>
  <si>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</si>
  <si>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</si>
  <si>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</si>
  <si>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</si>
  <si>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</si>
  <si>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</si>
  <si>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</si>
  <si>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</si>
  <si>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</si>
  <si>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</si>
  <si>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</si>
  <si>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</si>
  <si>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</si>
  <si>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</si>
  <si>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</si>
  <si>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</si>
  <si>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</si>
  <si>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</si>
  <si>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</si>
  <si>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</si>
  <si>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</si>
  <si>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</si>
  <si>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</si>
  <si>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</si>
  <si>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</si>
  <si>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</si>
  <si>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</si>
  <si>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</si>
  <si>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</si>
  <si>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</si>
  <si>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</si>
  <si>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</si>
  <si>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</si>
  <si>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</si>
  <si>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</si>
  <si>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</si>
  <si>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</si>
  <si>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</si>
  <si>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</si>
  <si>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</si>
  <si>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</si>
  <si>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</si>
  <si>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</si>
  <si>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</si>
  <si>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</si>
  <si>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</si>
  <si>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</si>
  <si>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</si>
  <si>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</si>
  <si>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</si>
  <si>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</si>
  <si>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</si>
  <si>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</si>
  <si>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</si>
  <si>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</si>
  <si>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</si>
  <si>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</si>
  <si>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</si>
  <si>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</si>
  <si>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</si>
  <si>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</si>
  <si>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</si>
  <si>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</si>
  <si>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</si>
  <si>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</si>
  <si>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</si>
  <si>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</si>
  <si>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</si>
  <si>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</si>
  <si>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</si>
  <si>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</si>
  <si>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</si>
  <si>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</si>
  <si>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</si>
  <si>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</si>
  <si>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</si>
  <si>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</si>
  <si>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</si>
  <si>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</si>
  <si>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</si>
  <si>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</si>
  <si>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</si>
  <si>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</si>
  <si>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</si>
  <si>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</si>
  <si>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</si>
  <si>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</si>
  <si>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</si>
  <si>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</si>
  <si>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</si>
  <si>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</si>
  <si>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</si>
  <si>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</si>
  <si>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</si>
  <si>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</si>
  <si>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</si>
  <si>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</si>
  <si>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</si>
  <si>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</si>
  <si>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</si>
  <si>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</si>
  <si>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</si>
  <si>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</si>
  <si>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</si>
  <si>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</si>
  <si>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</si>
  <si>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</si>
  <si>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</si>
  <si>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</si>
  <si>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</si>
  <si>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</si>
  <si>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</si>
  <si>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</si>
  <si>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</si>
  <si>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</si>
  <si>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</si>
  <si>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</si>
  <si>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</si>
  <si>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</si>
  <si>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</si>
  <si>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</si>
  <si>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</si>
  <si>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</si>
  <si>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</si>
  <si>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</si>
  <si>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</si>
  <si>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</si>
  <si>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</si>
  <si>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</si>
  <si>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</si>
  <si>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</si>
  <si>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</si>
  <si>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</si>
  <si>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</si>
  <si>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</si>
  <si>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</si>
  <si>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</si>
  <si>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</si>
  <si>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</si>
  <si>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</si>
  <si>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</si>
  <si>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</si>
  <si>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</si>
  <si>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</si>
  <si>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</si>
  <si>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</si>
  <si>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</si>
  <si>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</si>
  <si>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</si>
  <si>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</si>
  <si>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</si>
  <si>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</si>
  <si>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</si>
  <si>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</si>
  <si>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</si>
  <si>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</si>
  <si>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</si>
  <si>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</si>
  <si>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</si>
  <si>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</si>
  <si>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</si>
  <si>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</si>
  <si>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</si>
  <si>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</si>
  <si>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</si>
  <si>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</si>
  <si>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</si>
  <si>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</si>
  <si>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</si>
  <si>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</si>
  <si>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</si>
  <si>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</si>
  <si>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</si>
  <si>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</si>
  <si>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</si>
  <si>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</si>
  <si>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</si>
  <si>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</si>
  <si>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</si>
  <si>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</si>
  <si>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</si>
  <si>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</si>
  <si>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</si>
  <si>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</si>
  <si>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</si>
  <si>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</si>
  <si>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</si>
  <si>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</si>
  <si>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</si>
  <si>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</si>
  <si>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</si>
  <si>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</si>
  <si>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</si>
  <si>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</si>
  <si>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</si>
  <si>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</si>
  <si>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</si>
  <si>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</si>
  <si>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</si>
  <si>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</si>
  <si>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</si>
  <si>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</si>
  <si>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</si>
  <si>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</si>
  <si>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</si>
  <si>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</si>
  <si>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</si>
  <si>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</si>
  <si>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</si>
  <si>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</si>
  <si>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</si>
  <si>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</si>
  <si>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</si>
  <si>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</si>
  <si>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</si>
  <si>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</si>
  <si>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</si>
  <si>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</si>
  <si>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</si>
  <si>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</si>
  <si>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</si>
  <si>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</si>
  <si>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</si>
  <si>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</si>
  <si>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</si>
  <si>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</si>
  <si>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</si>
  <si>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</si>
  <si>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</si>
  <si>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</si>
  <si>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</si>
  <si>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</si>
  <si>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</si>
  <si>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</si>
  <si>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</si>
  <si>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</si>
  <si>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</si>
  <si>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</si>
  <si>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</si>
  <si>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</si>
  <si>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</si>
  <si>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</si>
  <si>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</si>
  <si>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</si>
  <si>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</si>
  <si>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</si>
  <si>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</si>
  <si>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</si>
  <si>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</si>
  <si>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</si>
  <si>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</si>
  <si>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</si>
  <si>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</si>
  <si>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</si>
  <si>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</si>
  <si>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</si>
  <si>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</si>
  <si>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</si>
  <si>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</si>
  <si>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</si>
  <si>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</si>
  <si>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</si>
  <si>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</si>
  <si>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</si>
  <si>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</si>
  <si>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</si>
  <si>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</si>
  <si>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</si>
  <si>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</si>
  <si>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</si>
  <si>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</si>
  <si>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</si>
  <si>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</si>
  <si>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</si>
  <si>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</si>
  <si>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</si>
  <si>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</si>
  <si>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</si>
  <si>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</si>
  <si>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</si>
  <si>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</si>
  <si>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</si>
  <si>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</si>
  <si>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</si>
  <si>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</si>
  <si>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</si>
  <si>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</si>
  <si>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</si>
  <si>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</si>
  <si>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</si>
  <si>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</si>
  <si>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</si>
  <si>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</si>
  <si>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</si>
  <si>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</si>
  <si>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</si>
  <si>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</si>
  <si>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</si>
  <si>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</si>
  <si>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</si>
  <si>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</si>
  <si>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</si>
  <si>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</si>
  <si>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</si>
  <si>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</si>
  <si>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</si>
  <si>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</si>
  <si>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</si>
  <si>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</si>
  <si>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</si>
  <si>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</si>
  <si>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</si>
  <si>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</si>
  <si>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</si>
  <si>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</si>
  <si>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</si>
  <si>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</si>
  <si>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</si>
  <si>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</si>
  <si>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</si>
  <si>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</si>
  <si>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</si>
  <si>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</si>
  <si>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</si>
  <si>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</si>
  <si>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</si>
  <si>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</si>
  <si>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</si>
  <si>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</si>
  <si>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</si>
  <si>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</si>
  <si>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</si>
  <si>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</si>
  <si>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</si>
  <si>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</si>
  <si>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</si>
  <si>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</si>
  <si>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</si>
  <si>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</si>
  <si>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</si>
  <si>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</si>
  <si>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</si>
  <si>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</si>
  <si>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</si>
  <si>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</si>
  <si>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</si>
  <si>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</si>
  <si>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</si>
  <si>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</si>
  <si>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</si>
  <si>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</si>
  <si>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</si>
  <si>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</si>
  <si>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</si>
  <si>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</si>
  <si>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</si>
  <si>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</si>
  <si>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</si>
  <si>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</si>
  <si>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</si>
  <si>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</si>
  <si>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</si>
  <si>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</si>
  <si>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</si>
  <si>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</si>
  <si>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</si>
  <si>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</si>
  <si>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</si>
  <si>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</si>
  <si>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</si>
  <si>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</si>
  <si>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</si>
  <si>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</si>
  <si>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</si>
  <si>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</si>
  <si>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</si>
  <si>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</si>
  <si>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</si>
  <si>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</si>
  <si>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</si>
  <si>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</si>
  <si>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</si>
  <si>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</si>
  <si>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</si>
  <si>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</si>
  <si>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</si>
  <si>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</si>
  <si>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</si>
  <si>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</si>
  <si>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</si>
  <si>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</si>
  <si>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</si>
  <si>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</si>
  <si>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</si>
  <si>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</si>
  <si>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</si>
  <si>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</si>
  <si>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</si>
  <si>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</si>
  <si>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</si>
  <si>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</si>
  <si>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</si>
  <si>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</si>
  <si>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</si>
  <si>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</si>
  <si>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</si>
  <si>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</si>
  <si>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</si>
  <si>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</si>
  <si>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</si>
  <si>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</si>
  <si>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</si>
  <si>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</si>
  <si>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</si>
  <si>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</si>
  <si>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</si>
  <si>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</si>
  <si>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</si>
  <si>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</si>
  <si>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</si>
  <si>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</si>
  <si>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</si>
  <si>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</si>
  <si>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</si>
  <si>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</si>
  <si>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</si>
  <si>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</si>
  <si>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</si>
  <si>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</si>
  <si>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</si>
  <si>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</si>
  <si>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</si>
  <si>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</si>
  <si>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</si>
  <si>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</si>
  <si>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</si>
  <si>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</si>
  <si>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</si>
  <si>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</si>
  <si>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</si>
  <si>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</si>
  <si>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</si>
  <si>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</si>
  <si>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</si>
  <si>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</si>
  <si>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</si>
  <si>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</si>
  <si>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</si>
  <si>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</si>
  <si>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</si>
  <si>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</si>
  <si>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</si>
  <si>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</si>
  <si>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</si>
  <si>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</si>
  <si>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</si>
  <si>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</si>
  <si>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</si>
  <si>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</si>
  <si>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</si>
  <si>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</si>
  <si>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</si>
  <si>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</si>
  <si>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</si>
  <si>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</si>
  <si>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</si>
  <si>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</si>
  <si>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</si>
  <si>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</si>
  <si>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</si>
  <si>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</si>
  <si>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</si>
  <si>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</si>
  <si>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</si>
  <si>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</si>
  <si>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</si>
  <si>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</si>
  <si>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</si>
  <si>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</si>
  <si>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</si>
  <si>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</si>
  <si>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</si>
  <si>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</si>
  <si>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</si>
  <si>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</si>
  <si>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</si>
  <si>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</si>
  <si>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</si>
  <si>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</si>
  <si>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</si>
  <si>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</si>
  <si>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</si>
  <si>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</si>
  <si>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</si>
  <si>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</si>
  <si>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</si>
  <si>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</si>
  <si>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</si>
  <si>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</si>
  <si>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</si>
  <si>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</si>
  <si>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</si>
  <si>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</si>
  <si>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</si>
  <si>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</si>
  <si>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</si>
  <si>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</si>
  <si>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</si>
  <si>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</si>
  <si>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</si>
  <si>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</si>
  <si>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</si>
  <si>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</si>
  <si>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</si>
  <si>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</si>
  <si>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</si>
  <si>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</si>
  <si>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</si>
  <si>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</si>
  <si>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</si>
  <si>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</si>
  <si>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</si>
  <si>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</si>
  <si>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</si>
  <si>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</si>
  <si>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</si>
  <si>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</si>
  <si>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</si>
  <si>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</si>
  <si>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</si>
  <si>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</si>
  <si>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</si>
  <si>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</si>
  <si>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</si>
  <si>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</si>
  <si>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</si>
  <si>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</si>
  <si>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</si>
  <si>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</si>
  <si>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</si>
  <si>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</si>
  <si>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</si>
  <si>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</si>
  <si>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</si>
  <si>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</si>
  <si>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</si>
  <si>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</si>
  <si>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</si>
  <si>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</si>
  <si>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</si>
  <si>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</si>
  <si>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</si>
  <si>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</si>
  <si>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</si>
  <si>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</si>
  <si>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</si>
  <si>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</si>
  <si>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</si>
  <si>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</si>
  <si>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</si>
  <si>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</si>
  <si>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</si>
  <si>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</si>
  <si>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</si>
  <si>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</si>
  <si>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</si>
  <si>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</si>
  <si>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</si>
  <si>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</si>
  <si>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</si>
  <si>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</si>
  <si>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</si>
  <si>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</si>
  <si>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</si>
  <si>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</si>
  <si>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</si>
  <si>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</si>
  <si>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</si>
  <si>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</si>
  <si>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</si>
  <si>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</si>
  <si>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</si>
  <si>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</si>
  <si>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</si>
  <si>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</si>
  <si>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</si>
  <si>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</si>
  <si>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</si>
  <si>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</si>
  <si>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</si>
  <si>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</si>
  <si>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</si>
  <si>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</si>
  <si>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</si>
  <si>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</si>
  <si>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</si>
  <si>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</si>
  <si>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</si>
  <si>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</si>
  <si>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</si>
  <si>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</si>
  <si>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</si>
  <si>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</si>
  <si>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</si>
  <si>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</si>
  <si>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</si>
  <si>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</si>
  <si>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</si>
  <si>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</si>
  <si>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</si>
  <si>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</si>
  <si>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</si>
  <si>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</si>
  <si>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</si>
  <si>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</si>
  <si>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</si>
  <si>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</si>
  <si>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</si>
  <si>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</si>
  <si>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</si>
  <si>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</si>
  <si>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</si>
  <si>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</si>
  <si>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</si>
  <si>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</si>
  <si>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</si>
  <si>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</si>
  <si>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</si>
  <si>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</si>
  <si>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</si>
  <si>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</si>
  <si>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</si>
  <si>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</si>
  <si>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</si>
  <si>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</si>
  <si>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</si>
  <si>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</si>
  <si>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</si>
  <si>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</si>
  <si>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</si>
  <si>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</si>
  <si>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</si>
  <si>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</si>
  <si>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</si>
  <si>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</si>
  <si>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</si>
  <si>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</si>
  <si>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</si>
  <si>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</si>
  <si>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</si>
  <si>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</si>
  <si>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</si>
  <si>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</si>
  <si>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</si>
  <si>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</si>
  <si>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</si>
  <si>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</si>
  <si>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</si>
  <si>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</si>
  <si>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</si>
  <si>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</si>
  <si>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</si>
  <si>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</si>
  <si>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</si>
  <si>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</si>
  <si>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</si>
  <si>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</si>
  <si>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</si>
  <si>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</si>
  <si>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</si>
  <si>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</si>
  <si>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</si>
  <si>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</si>
  <si>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</si>
  <si>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</si>
  <si>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</si>
  <si>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</si>
  <si>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</si>
  <si>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</si>
  <si>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</si>
  <si>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</si>
  <si>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</si>
  <si>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</si>
  <si>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</si>
  <si>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</si>
  <si>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</si>
  <si>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</si>
  <si>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</si>
  <si>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</si>
  <si>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</si>
  <si>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</si>
  <si>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</si>
  <si>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</si>
  <si>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</si>
  <si>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</si>
  <si>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</si>
  <si>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</si>
  <si>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</si>
  <si>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</si>
  <si>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</si>
  <si>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</si>
  <si>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</si>
  <si>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</si>
  <si>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</si>
  <si>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</si>
  <si>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</si>
  <si>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</si>
  <si>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</si>
  <si>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</si>
  <si>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</si>
  <si>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</si>
  <si>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</si>
  <si>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</si>
  <si>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</si>
  <si>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</si>
  <si>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</si>
  <si>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</si>
  <si>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</si>
  <si>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</si>
  <si>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</si>
  <si>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</si>
  <si>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</si>
  <si>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</si>
  <si>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</si>
  <si>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</si>
  <si>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</si>
  <si>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</si>
  <si>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</si>
  <si>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</si>
  <si>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</si>
  <si>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</si>
  <si>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</si>
  <si>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</si>
  <si>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</si>
  <si>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</si>
  <si>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</si>
  <si>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</si>
  <si>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</si>
  <si>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</si>
  <si>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</si>
  <si>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</si>
  <si>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</si>
  <si>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</si>
  <si>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</si>
  <si>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</si>
  <si>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</si>
  <si>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</si>
  <si>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</si>
  <si>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</si>
  <si>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</si>
  <si>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</si>
  <si>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</si>
  <si>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</si>
  <si>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</si>
  <si>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</si>
  <si>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</si>
  <si>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</si>
  <si>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</si>
  <si>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</si>
  <si>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</si>
  <si>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</si>
  <si>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</si>
  <si>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</si>
  <si>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</si>
  <si>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</si>
  <si>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</si>
  <si>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</si>
  <si>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</si>
  <si>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</si>
  <si>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</si>
  <si>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</si>
  <si>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</si>
  <si>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</si>
  <si>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</si>
  <si>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</si>
  <si>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</si>
  <si>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</si>
  <si>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</si>
  <si>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</si>
  <si>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</si>
  <si>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</si>
  <si>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</si>
  <si>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</si>
  <si>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</si>
  <si>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</si>
  <si>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</si>
  <si>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</si>
  <si>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</si>
  <si>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</si>
  <si>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</si>
  <si>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</si>
  <si>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</si>
  <si>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</si>
  <si>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</si>
  <si>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</si>
  <si>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</si>
  <si>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</si>
  <si>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</si>
  <si>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</si>
  <si>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</si>
  <si>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</si>
  <si>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</si>
  <si>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</si>
  <si>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</si>
  <si>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</si>
  <si>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</si>
  <si>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</si>
  <si>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</si>
  <si>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</si>
  <si>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</si>
  <si>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</si>
  <si>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</si>
  <si>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</si>
  <si>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</si>
  <si>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</si>
  <si>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</si>
  <si>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</si>
  <si>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</si>
  <si>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</si>
  <si>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</si>
  <si>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</si>
  <si>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</si>
  <si>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</si>
  <si>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</si>
  <si>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</si>
  <si>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</si>
  <si>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</si>
  <si>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</si>
  <si>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</si>
  <si>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</si>
  <si>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</si>
  <si>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</si>
  <si>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</si>
  <si>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</si>
  <si>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</si>
  <si>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</si>
  <si>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</si>
  <si>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</si>
  <si>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</si>
  <si>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</si>
  <si>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</si>
  <si>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</si>
  <si>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</si>
  <si>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</si>
  <si>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</si>
  <si>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</si>
  <si>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</si>
  <si>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</si>
  <si>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</si>
  <si>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</si>
  <si>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</si>
  <si>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</si>
  <si>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</si>
  <si>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</si>
  <si>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</si>
  <si>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</si>
  <si>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</si>
  <si>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</si>
  <si>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</si>
  <si>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</si>
  <si>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</si>
  <si>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</si>
  <si>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</si>
  <si>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</si>
  <si>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</si>
  <si>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</si>
  <si>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</si>
  <si>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</si>
  <si>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</si>
  <si>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</si>
  <si>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</si>
  <si>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</si>
  <si>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</si>
  <si>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</si>
  <si>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</si>
  <si>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</si>
  <si>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</si>
  <si>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</si>
  <si>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</si>
  <si>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</si>
  <si>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</si>
  <si>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</si>
  <si>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</si>
  <si>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</si>
  <si>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</si>
  <si>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</si>
  <si>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</si>
  <si>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</si>
  <si>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</si>
  <si>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</si>
  <si>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</si>
  <si>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</si>
  <si>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</si>
  <si>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</si>
  <si>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</si>
  <si>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</si>
  <si>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</si>
  <si>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</si>
  <si>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</si>
  <si>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</si>
  <si>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</si>
  <si>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</si>
  <si>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</si>
  <si>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</si>
  <si>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</si>
  <si>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</si>
  <si>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</si>
  <si>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</si>
  <si>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</si>
  <si>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</si>
  <si>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</si>
  <si>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</si>
  <si>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</si>
  <si>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</si>
  <si>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</si>
  <si>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</si>
  <si>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</si>
  <si>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</si>
  <si>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</si>
  <si>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</si>
  <si>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</si>
  <si>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</si>
  <si>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</si>
  <si>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</si>
  <si>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</si>
  <si>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</si>
  <si>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</si>
  <si>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</si>
  <si>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</si>
  <si>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</si>
  <si>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</si>
  <si>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</si>
  <si>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</si>
  <si>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</si>
  <si>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</si>
  <si>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</si>
  <si>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</si>
  <si>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</si>
  <si>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</si>
  <si>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</si>
  <si>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</si>
  <si>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</si>
  <si>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</si>
  <si>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</si>
  <si>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</si>
  <si>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</si>
  <si>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</si>
  <si>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</si>
  <si>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</si>
  <si>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</si>
  <si>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</si>
  <si>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</si>
  <si>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</si>
  <si>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</si>
  <si>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</si>
  <si>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</si>
  <si>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</si>
  <si>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</si>
  <si>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</si>
  <si>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</si>
  <si>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</si>
  <si>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</si>
  <si>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</si>
  <si>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</si>
  <si>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</si>
  <si>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</si>
  <si>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</si>
  <si>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</si>
  <si>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</si>
  <si>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</si>
  <si>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</si>
  <si>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</si>
  <si>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</si>
  <si>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</si>
  <si>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</si>
  <si>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</si>
  <si>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</si>
  <si>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</si>
  <si>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</si>
  <si>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</si>
  <si>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</si>
  <si>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</si>
  <si>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</si>
  <si>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</si>
  <si>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</si>
  <si>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</si>
  <si>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</si>
  <si>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</si>
  <si>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</si>
  <si>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</si>
  <si>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</si>
  <si>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</si>
  <si>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</si>
  <si>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</si>
  <si>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</si>
  <si>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</si>
  <si>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</si>
  <si>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</si>
  <si>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</si>
  <si>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</si>
  <si>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</si>
  <si>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</si>
  <si>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</si>
  <si>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</si>
  <si>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</si>
  <si>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</si>
  <si>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</si>
  <si>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</si>
  <si>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</si>
  <si>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</si>
  <si>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</si>
  <si>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</si>
  <si>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</si>
  <si>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</si>
  <si>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</si>
  <si>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</si>
  <si>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</si>
  <si>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</si>
  <si>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</si>
  <si>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</si>
  <si>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</si>
  <si>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</si>
  <si>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</si>
  <si>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</si>
  <si>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</si>
  <si>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</si>
  <si>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</si>
  <si>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</si>
  <si>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</si>
  <si>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</si>
  <si>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</si>
  <si>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</si>
  <si>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</si>
  <si>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</si>
  <si>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</si>
  <si>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</si>
  <si>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</si>
  <si>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</si>
  <si>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</si>
  <si>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</si>
  <si>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</si>
  <si>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</si>
  <si>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</si>
  <si>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</si>
  <si>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</si>
  <si>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</si>
  <si>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</si>
  <si>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</si>
  <si>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</si>
  <si>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</si>
  <si>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</si>
  <si>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</si>
  <si>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</si>
  <si>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</si>
  <si>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</si>
  <si>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</si>
  <si>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</si>
  <si>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</si>
  <si>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</si>
  <si>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</si>
  <si>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</si>
  <si>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</si>
  <si>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</si>
  <si>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</si>
  <si>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</si>
  <si>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</si>
  <si>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</si>
  <si>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</si>
  <si>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</si>
  <si>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</si>
  <si>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</si>
  <si>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</si>
  <si>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</si>
  <si>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</si>
  <si>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</si>
  <si>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</si>
  <si>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</si>
  <si>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</si>
  <si>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</si>
  <si>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</si>
  <si>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</si>
  <si>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</si>
  <si>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</si>
  <si>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</si>
  <si>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</si>
  <si>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</si>
  <si>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</si>
  <si>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</si>
  <si>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</si>
  <si>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</si>
  <si>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</si>
  <si>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</si>
  <si>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</si>
  <si>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</si>
  <si>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</si>
  <si>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</si>
  <si>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</si>
  <si>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</si>
  <si>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</si>
  <si>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</si>
  <si>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</si>
  <si>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</si>
  <si>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</si>
  <si>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</si>
  <si>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</si>
  <si>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</si>
  <si>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</si>
  <si>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</si>
  <si>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</si>
  <si>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</si>
  <si>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</si>
  <si>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</si>
  <si>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</si>
  <si>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</si>
  <si>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</si>
  <si>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</si>
  <si>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</si>
  <si>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</si>
  <si>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</si>
  <si>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</si>
  <si>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</si>
  <si>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</si>
  <si>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</si>
  <si>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</si>
  <si>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</si>
  <si>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</si>
  <si>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</si>
  <si>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</si>
  <si>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</si>
  <si>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</si>
  <si>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</si>
  <si>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</si>
  <si>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</si>
  <si>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</si>
  <si>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</si>
  <si>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</si>
  <si>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</si>
  <si>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</si>
  <si>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</si>
  <si>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</si>
  <si>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</si>
  <si>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</si>
  <si>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</si>
  <si>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</si>
  <si>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</si>
  <si>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</si>
  <si>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</si>
  <si>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</si>
  <si>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</si>
  <si>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</si>
  <si>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</si>
  <si>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</si>
  <si>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</si>
  <si>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</si>
  <si>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</si>
  <si>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</si>
  <si>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</si>
  <si>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</si>
  <si>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</si>
  <si>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</si>
  <si>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</si>
  <si>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</si>
  <si>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</si>
  <si>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</si>
  <si>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</si>
  <si>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</si>
  <si>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</si>
  <si>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</si>
  <si>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</si>
  <si>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</si>
  <si>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</si>
  <si>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</si>
  <si>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</si>
  <si>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</si>
  <si>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</si>
  <si>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</si>
  <si>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</si>
  <si>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</si>
  <si>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</si>
  <si>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</si>
  <si>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</si>
  <si>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</si>
  <si>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</si>
  <si>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</si>
  <si>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</si>
  <si>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</si>
  <si>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</si>
  <si>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</si>
  <si>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</si>
  <si>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</si>
  <si>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</si>
  <si>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</si>
  <si>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</si>
  <si>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</si>
  <si>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</si>
  <si>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</si>
  <si>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</si>
  <si>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</si>
  <si>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</si>
  <si>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</si>
  <si>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</si>
  <si>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</si>
  <si>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</si>
  <si>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</si>
  <si>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</si>
  <si>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</si>
  <si>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</si>
  <si>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</si>
  <si>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</si>
  <si>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</si>
  <si>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</si>
  <si>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</si>
  <si>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</si>
  <si>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</si>
  <si>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</si>
  <si>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</si>
  <si>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</si>
  <si>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</si>
  <si>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</si>
  <si>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</si>
  <si>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</si>
  <si>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</si>
  <si>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</si>
  <si>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</si>
  <si>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</si>
  <si>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</si>
  <si>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</si>
  <si>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</si>
  <si>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</si>
  <si>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</si>
  <si>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</si>
  <si>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</si>
  <si>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</si>
  <si>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</si>
  <si>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</si>
  <si>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</si>
  <si>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</si>
  <si>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</si>
  <si>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</si>
  <si>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</si>
  <si>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</si>
  <si>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</si>
  <si>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</si>
  <si>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</si>
  <si>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</si>
  <si>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</si>
  <si>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</si>
  <si>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</si>
  <si>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</si>
  <si>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</si>
  <si>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</si>
  <si>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</si>
  <si>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</si>
  <si>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</si>
  <si>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</si>
  <si>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</si>
  <si>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</si>
  <si>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</si>
  <si>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</si>
  <si>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</si>
  <si>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</si>
  <si>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</si>
  <si>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</si>
  <si>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</si>
  <si>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</si>
  <si>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</si>
  <si>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</si>
  <si>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</si>
  <si>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</si>
  <si>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</si>
  <si>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</si>
  <si>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</si>
  <si>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</si>
  <si>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</si>
  <si>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</si>
  <si>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</si>
  <si>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</si>
  <si>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</si>
  <si>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</si>
  <si>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</si>
  <si>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</si>
  <si>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</si>
  <si>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</si>
  <si>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</si>
  <si>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</si>
  <si>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</si>
  <si>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</si>
  <si>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</si>
  <si>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</si>
  <si>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</si>
  <si>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</si>
  <si>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</si>
  <si>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</si>
  <si>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</si>
  <si>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</si>
  <si>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</si>
  <si>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</si>
  <si>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</si>
  <si>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</si>
  <si>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</si>
  <si>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</si>
  <si>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</si>
  <si>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</si>
  <si>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</si>
  <si>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</si>
  <si>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</si>
  <si>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</si>
  <si>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</si>
  <si>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</si>
  <si>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</si>
  <si>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</si>
  <si>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</si>
  <si>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</si>
  <si>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</si>
  <si>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</si>
  <si>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</si>
  <si>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</si>
  <si>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</si>
  <si>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</si>
  <si>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</si>
  <si>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</si>
  <si>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</si>
  <si>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</si>
  <si>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</si>
  <si>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</si>
  <si>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</si>
  <si>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</si>
  <si>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</si>
  <si>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</si>
  <si>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</si>
  <si>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</si>
  <si>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</si>
  <si>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</si>
  <si>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</si>
  <si>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</si>
  <si>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</si>
  <si>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</si>
  <si>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</si>
  <si>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</si>
  <si>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</si>
  <si>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</si>
  <si>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</si>
  <si>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</si>
  <si>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</si>
  <si>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</si>
  <si>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</si>
  <si>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</si>
  <si>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</si>
  <si>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</si>
  <si>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</si>
  <si>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</si>
  <si>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</si>
  <si>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</si>
  <si>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</si>
  <si>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</si>
  <si>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</si>
  <si>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</si>
  <si>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</si>
  <si>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</si>
  <si>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</si>
  <si>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</si>
  <si>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</si>
  <si>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</si>
  <si>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</si>
  <si>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</si>
  <si>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</si>
  <si>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</si>
  <si>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</si>
  <si>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</si>
  <si>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</si>
  <si>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</si>
  <si>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</si>
  <si>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</si>
  <si>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</si>
  <si>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</si>
  <si>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</si>
  <si>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</si>
  <si>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</si>
  <si>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</si>
  <si>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</si>
  <si>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</si>
  <si>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</si>
  <si>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</si>
  <si>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</si>
  <si>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</si>
  <si>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</si>
  <si>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</si>
  <si>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</si>
  <si>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</si>
  <si>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</si>
  <si>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</si>
  <si>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</si>
  <si>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</si>
  <si>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</si>
  <si>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</si>
  <si>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</si>
  <si>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</si>
  <si>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</si>
  <si>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</si>
  <si>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</si>
  <si>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</si>
  <si>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</si>
  <si>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</si>
  <si>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</si>
  <si>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</si>
  <si>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</si>
  <si>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</si>
  <si>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</si>
  <si>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</si>
  <si>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</si>
  <si>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</si>
  <si>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</si>
  <si>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</si>
  <si>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</si>
  <si>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</si>
  <si>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</si>
  <si>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</si>
  <si>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</si>
  <si>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</si>
  <si>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</si>
  <si>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</si>
  <si>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</si>
  <si>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</si>
  <si>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</si>
  <si>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</si>
  <si>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</si>
  <si>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</si>
  <si>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</si>
  <si>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</si>
  <si>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</si>
  <si>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</si>
  <si>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</si>
  <si>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</si>
  <si>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</si>
  <si>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</si>
  <si>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</si>
  <si>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</si>
  <si>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</si>
  <si>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</si>
  <si>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</si>
  <si>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</si>
  <si>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</si>
  <si>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</si>
  <si>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</si>
  <si>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</si>
  <si>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</si>
  <si>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</si>
  <si>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</si>
  <si>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</si>
  <si>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</si>
  <si>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</si>
  <si>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</si>
  <si>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</si>
  <si>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</si>
  <si>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</si>
  <si>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</si>
  <si>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</si>
  <si>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</si>
  <si>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</si>
  <si>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</si>
  <si>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</si>
  <si>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</si>
  <si>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</si>
  <si>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</si>
  <si>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</si>
  <si>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</si>
  <si>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</si>
  <si>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</si>
  <si>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</si>
  <si>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</si>
  <si>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</si>
  <si>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</si>
  <si>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</si>
  <si>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</si>
  <si>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</si>
  <si>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</si>
  <si>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</si>
  <si>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</si>
  <si>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</si>
  <si>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</si>
  <si>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</si>
  <si>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</si>
  <si>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</si>
  <si>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</si>
  <si>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</si>
  <si>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</si>
  <si>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</si>
  <si>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</si>
  <si>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</si>
  <si>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</si>
  <si>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</si>
  <si>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</si>
  <si>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</si>
  <si>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</si>
  <si>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</si>
  <si>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</si>
  <si>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</si>
  <si>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</si>
  <si>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</si>
  <si>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</si>
  <si>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</si>
  <si>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</si>
  <si>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</si>
  <si>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</si>
  <si>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</si>
  <si>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</si>
  <si>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</si>
  <si>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</si>
  <si>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</si>
  <si>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</si>
  <si>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</si>
  <si>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</si>
  <si>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</si>
  <si>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</si>
  <si>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</si>
  <si>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</si>
  <si>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</si>
  <si>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</si>
  <si>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</si>
  <si>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</si>
  <si>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</si>
  <si>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</si>
  <si>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</si>
  <si>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</si>
  <si>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</si>
  <si>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</si>
  <si>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</si>
  <si>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</si>
  <si>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</si>
  <si>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</si>
  <si>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</si>
  <si>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</si>
  <si>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</si>
  <si>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</si>
  <si>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</si>
  <si>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</si>
  <si>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</si>
  <si>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</si>
  <si>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</si>
  <si>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</si>
  <si>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</si>
  <si>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</si>
  <si>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</si>
  <si>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</si>
  <si>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</si>
  <si>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</si>
  <si>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</si>
  <si>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</si>
  <si>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</si>
  <si>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</si>
  <si>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</si>
  <si>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</si>
  <si>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</si>
  <si>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</si>
  <si>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</si>
  <si>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</si>
  <si>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</si>
  <si>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</si>
  <si>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</si>
  <si>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</si>
  <si>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</si>
  <si>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</si>
  <si>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</si>
  <si>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</si>
  <si>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</si>
  <si>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</si>
  <si>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</si>
  <si>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</si>
  <si>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</si>
  <si>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</si>
  <si>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</si>
  <si>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</si>
  <si>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</si>
  <si>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</si>
  <si>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</si>
  <si>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</si>
  <si>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</si>
  <si>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</si>
  <si>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</si>
  <si>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</si>
  <si>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</si>
  <si>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</si>
  <si>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</si>
  <si>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</si>
  <si>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</si>
  <si>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</si>
  <si>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</si>
  <si>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</si>
  <si>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</si>
  <si>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</si>
  <si>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</si>
  <si>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</si>
  <si>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</si>
  <si>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</si>
  <si>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</si>
  <si>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</si>
  <si>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</si>
  <si>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</si>
  <si>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</si>
  <si>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</si>
  <si>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</si>
  <si>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</si>
  <si>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</si>
  <si>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</si>
  <si>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</si>
  <si>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</si>
  <si>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</si>
  <si>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</si>
  <si>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</si>
  <si>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</si>
  <si>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</si>
  <si>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</si>
  <si>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</si>
  <si>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</si>
  <si>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</si>
  <si>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</si>
  <si>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</si>
  <si>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</si>
  <si>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</si>
  <si>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</si>
  <si>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</si>
  <si>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</si>
  <si>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</si>
  <si>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</si>
  <si>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</si>
  <si>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</si>
  <si>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</si>
  <si>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</si>
  <si>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</si>
  <si>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</si>
  <si>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</si>
  <si>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</si>
  <si>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</si>
  <si>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</si>
  <si>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</si>
  <si>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</si>
  <si>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</si>
  <si>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</si>
  <si>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</si>
  <si>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</si>
  <si>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</si>
  <si>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</si>
  <si>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</si>
  <si>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</si>
  <si>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</si>
  <si>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</si>
  <si>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</si>
  <si>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</si>
  <si>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</si>
  <si>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</si>
  <si>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</si>
  <si>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</si>
  <si>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</si>
  <si>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</si>
  <si>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</si>
  <si>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</si>
  <si>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</si>
  <si>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</si>
  <si>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</si>
  <si>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</si>
  <si>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</si>
  <si>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</si>
  <si>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</si>
  <si>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</si>
  <si>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</si>
  <si>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</si>
  <si>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</si>
  <si>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</si>
  <si>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</si>
  <si>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</si>
  <si>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</si>
  <si>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</si>
  <si>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</si>
  <si>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</si>
  <si>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</si>
  <si>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</si>
  <si>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</si>
  <si>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</si>
  <si>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</si>
  <si>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</si>
  <si>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</si>
  <si>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</si>
  <si>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</si>
  <si>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</si>
  <si>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</si>
  <si>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</si>
  <si>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</si>
  <si>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</si>
  <si>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</si>
  <si>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</si>
  <si>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</si>
  <si>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</si>
  <si>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</si>
  <si>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</si>
  <si>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</si>
  <si>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</si>
  <si>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</si>
  <si>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</si>
  <si>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</si>
  <si>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</si>
  <si>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</si>
  <si>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</si>
  <si>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</si>
  <si>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</si>
  <si>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</si>
  <si>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</si>
  <si>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</si>
  <si>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</si>
  <si>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</si>
  <si>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</si>
  <si>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</si>
  <si>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</si>
  <si>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</si>
  <si>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</si>
  <si>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</si>
  <si>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</si>
  <si>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</si>
  <si>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</si>
  <si>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</si>
  <si>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</si>
  <si>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</si>
  <si>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</si>
  <si>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</si>
  <si>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</si>
  <si>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</si>
  <si>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</si>
  <si>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</si>
  <si>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</si>
  <si>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</si>
  <si>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</si>
  <si>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</si>
  <si>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</si>
  <si>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</si>
  <si>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</si>
  <si>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</si>
  <si>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</si>
  <si>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</si>
  <si>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</si>
  <si>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</si>
  <si>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</si>
  <si>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</si>
  <si>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</si>
  <si>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</si>
  <si>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</si>
  <si>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</si>
  <si>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</si>
  <si>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</si>
  <si>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</si>
  <si>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</si>
  <si>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</si>
  <si>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</si>
  <si>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</si>
  <si>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</si>
  <si>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</si>
  <si>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</si>
  <si>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</si>
  <si>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</si>
  <si>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</si>
  <si>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</si>
  <si>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</si>
  <si>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</si>
  <si>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</si>
  <si>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</si>
  <si>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</si>
  <si>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</si>
  <si>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</si>
  <si>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</si>
  <si>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</si>
  <si>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</si>
  <si>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</si>
  <si>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</si>
  <si>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</si>
  <si>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</si>
  <si>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</si>
  <si>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</si>
  <si>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</si>
  <si>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</si>
  <si>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</si>
  <si>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</si>
  <si>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</si>
  <si>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</si>
  <si>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</si>
  <si>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</si>
  <si>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</si>
  <si>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</si>
  <si>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</si>
  <si>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</si>
  <si>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</si>
  <si>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</si>
  <si>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</si>
  <si>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</si>
  <si>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</si>
  <si>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</si>
  <si>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</si>
  <si>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</si>
  <si>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</si>
  <si>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</si>
  <si>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</si>
  <si>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</si>
  <si>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</si>
  <si>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</si>
  <si>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</si>
  <si>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</si>
  <si>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</si>
  <si>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</si>
  <si>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</si>
  <si>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</si>
  <si>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</si>
  <si>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</si>
  <si>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</si>
  <si>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</si>
  <si>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</si>
  <si>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</si>
  <si>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</si>
  <si>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</si>
  <si>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</si>
  <si>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</si>
  <si>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</si>
  <si>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</si>
  <si>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</si>
  <si>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</si>
  <si>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</si>
  <si>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</si>
  <si>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</si>
  <si>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</si>
  <si>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</si>
  <si>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</si>
  <si>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</si>
  <si>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</si>
  <si>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</si>
  <si>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</si>
  <si>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</si>
  <si>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</si>
  <si>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</si>
  <si>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</si>
  <si>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</si>
  <si>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</si>
  <si>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</si>
  <si>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</si>
  <si>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</si>
  <si>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</si>
  <si>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</si>
  <si>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</si>
  <si>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</si>
  <si>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</si>
  <si>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</si>
  <si>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</si>
  <si>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</si>
  <si>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</si>
  <si>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</si>
  <si>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</si>
  <si>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</si>
  <si>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</si>
  <si>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</si>
  <si>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</si>
  <si>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</si>
  <si>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</si>
  <si>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</si>
  <si>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</si>
  <si>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</si>
  <si>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</si>
  <si>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</si>
  <si>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</si>
  <si>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</si>
  <si>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</si>
  <si>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</si>
  <si>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</si>
  <si>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</si>
  <si>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</si>
  <si>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</si>
  <si>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</si>
  <si>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</si>
  <si>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</si>
  <si>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</si>
  <si>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</si>
  <si>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</si>
  <si>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</si>
  <si>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</si>
  <si>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</si>
  <si>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</si>
  <si>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</si>
  <si>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</si>
  <si>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</si>
  <si>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</si>
  <si>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</si>
  <si>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</si>
  <si>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</si>
  <si>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</si>
  <si>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</si>
  <si>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</si>
  <si>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</si>
  <si>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</si>
  <si>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</si>
  <si>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</si>
  <si>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</si>
  <si>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</si>
  <si>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</si>
  <si>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</si>
  <si>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</si>
  <si>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</si>
  <si>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</si>
  <si>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</si>
  <si>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</si>
  <si>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</si>
  <si>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</si>
  <si>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</si>
  <si>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</si>
  <si>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</si>
  <si>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</si>
  <si>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</si>
  <si>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</si>
  <si>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</si>
  <si>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</si>
  <si>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</si>
  <si>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</si>
  <si>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</si>
  <si>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</si>
  <si>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</si>
  <si>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</si>
  <si>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</si>
  <si>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</si>
  <si>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</si>
  <si>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</si>
  <si>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</si>
  <si>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</si>
  <si>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</si>
  <si>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</si>
  <si>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</si>
  <si>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</si>
  <si>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</si>
  <si>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</si>
  <si>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</si>
  <si>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</si>
  <si>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</si>
  <si>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</si>
  <si>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</si>
  <si>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</si>
  <si>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</si>
  <si>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</si>
  <si>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</si>
  <si>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</si>
  <si>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</si>
  <si>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</si>
  <si>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</si>
  <si>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</si>
  <si>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</si>
  <si>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</si>
  <si>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</si>
  <si>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</si>
  <si>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</si>
  <si>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</si>
  <si>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</si>
  <si>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</si>
  <si>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</si>
  <si>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</si>
  <si>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</si>
  <si>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</si>
  <si>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</si>
  <si>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</si>
  <si>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</si>
  <si>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</si>
  <si>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</si>
  <si>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</si>
  <si>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</si>
  <si>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</si>
  <si>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</si>
  <si>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</si>
  <si>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</si>
  <si>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</si>
  <si>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</si>
  <si>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</si>
  <si>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</si>
  <si>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</si>
  <si>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</si>
  <si>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</si>
  <si>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</si>
  <si>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</si>
  <si>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</si>
  <si>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</si>
  <si>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</si>
  <si>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</si>
  <si>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</si>
  <si>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</si>
  <si>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</si>
  <si>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</si>
  <si>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</si>
  <si>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</si>
  <si>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</si>
  <si>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</si>
  <si>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</si>
  <si>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</si>
  <si>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</si>
  <si>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</si>
  <si>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</si>
  <si>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</si>
  <si>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</si>
  <si>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</si>
  <si>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</si>
  <si>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</si>
  <si>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</si>
  <si>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</si>
  <si>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</si>
  <si>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</si>
  <si>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</si>
  <si>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</si>
  <si>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</si>
  <si>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</si>
  <si>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</si>
  <si>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</si>
  <si>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</si>
  <si>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</si>
  <si>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</si>
  <si>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</si>
  <si>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</si>
  <si>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</si>
  <si>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</si>
  <si>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</si>
  <si>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</si>
  <si>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</si>
  <si>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</si>
  <si>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</si>
  <si>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</si>
  <si>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</si>
  <si>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</si>
  <si>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</si>
  <si>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</si>
  <si>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</si>
  <si>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</si>
  <si>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</si>
  <si>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</si>
  <si>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</si>
  <si>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</si>
  <si>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</si>
  <si>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</si>
  <si>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</si>
  <si>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</si>
  <si>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</si>
  <si>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</si>
  <si>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</si>
  <si>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</si>
  <si>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</si>
  <si>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</si>
  <si>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</si>
  <si>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</si>
  <si>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</si>
  <si>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</si>
  <si>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</si>
  <si>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</si>
  <si>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</si>
  <si>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</si>
  <si>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</si>
  <si>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</si>
  <si>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</si>
  <si>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</si>
  <si>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</si>
  <si>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</si>
  <si>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</si>
  <si>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</si>
  <si>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</si>
  <si>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</si>
  <si>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</si>
  <si>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</si>
  <si>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</si>
  <si>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</si>
  <si>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</si>
  <si>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</si>
  <si>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</si>
  <si>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</si>
  <si>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</si>
  <si>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</si>
  <si>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</si>
  <si>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</si>
  <si>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</si>
  <si>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</si>
  <si>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</si>
  <si>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</si>
  <si>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</si>
  <si>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</si>
  <si>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</si>
  <si>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</si>
  <si>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</si>
  <si>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</si>
  <si>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</si>
  <si>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</si>
  <si>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</si>
  <si>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</si>
  <si>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</si>
  <si>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</si>
  <si>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</si>
  <si>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</si>
  <si>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</si>
  <si>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</si>
  <si>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</si>
  <si>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</si>
  <si>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</si>
  <si>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</si>
  <si>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</si>
  <si>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</si>
  <si>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</si>
  <si>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</si>
  <si>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</si>
  <si>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</si>
  <si>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</si>
  <si>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</si>
  <si>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</si>
  <si>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</si>
  <si>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</si>
  <si>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</si>
  <si>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</si>
  <si>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</si>
  <si>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</si>
  <si>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</si>
  <si>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</si>
  <si>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</si>
  <si>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</si>
  <si>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</si>
  <si>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</si>
  <si>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</si>
  <si>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</si>
  <si>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</si>
  <si>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</si>
  <si>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</si>
  <si>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</si>
  <si>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</si>
  <si>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</si>
  <si>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</si>
  <si>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</si>
  <si>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</si>
  <si>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</si>
  <si>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</si>
  <si>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</si>
  <si>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</si>
  <si>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</si>
  <si>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</si>
  <si>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</si>
  <si>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</si>
  <si>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</si>
  <si>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</si>
  <si>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</si>
  <si>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</si>
  <si>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</si>
  <si>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</si>
  <si>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</si>
  <si>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</si>
  <si>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</si>
  <si>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</si>
  <si>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</si>
  <si>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</si>
  <si>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</si>
  <si>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</si>
  <si>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</si>
  <si>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</si>
  <si>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</si>
  <si>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</si>
  <si>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</si>
  <si>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</si>
  <si>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</si>
  <si>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</si>
  <si>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</si>
  <si>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</si>
  <si>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</si>
  <si>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</si>
  <si>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</si>
  <si>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</si>
  <si>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</si>
  <si>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</si>
  <si>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</si>
  <si>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</si>
  <si>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</si>
  <si>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</si>
  <si>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</si>
  <si>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</si>
  <si>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</si>
  <si>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</si>
  <si>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</si>
  <si>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</si>
  <si>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</si>
  <si>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</si>
  <si>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</si>
  <si>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</si>
  <si>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</si>
  <si>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</si>
  <si>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</si>
  <si>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</si>
  <si>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</si>
  <si>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</si>
  <si>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</si>
  <si>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</si>
  <si>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</si>
  <si>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</si>
  <si>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</si>
  <si>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</si>
  <si>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</si>
  <si>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</si>
  <si>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</si>
  <si>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</si>
  <si>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</si>
  <si>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</si>
  <si>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</si>
  <si>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</si>
  <si>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</si>
  <si>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</si>
  <si>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</si>
  <si>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</si>
  <si>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</si>
  <si>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</si>
  <si>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</si>
  <si>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</si>
  <si>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</si>
  <si>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</si>
  <si>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</si>
  <si>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</si>
  <si>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</si>
  <si>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</si>
  <si>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</si>
  <si>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</si>
  <si>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</si>
  <si>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</si>
  <si>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</si>
  <si>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</si>
  <si>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</si>
  <si>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</si>
  <si>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</si>
  <si>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</si>
  <si>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</si>
  <si>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</si>
  <si>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</si>
  <si>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</si>
  <si>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</si>
  <si>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</si>
  <si>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</si>
  <si>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</si>
  <si>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</si>
  <si>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</si>
  <si>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</si>
  <si>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</si>
  <si>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</si>
  <si>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</si>
  <si>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</si>
  <si>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</si>
  <si>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</si>
  <si>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</si>
  <si>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</si>
  <si>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</si>
  <si>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</si>
  <si>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</si>
  <si>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</si>
  <si>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</si>
  <si>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</si>
  <si>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</si>
  <si>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</si>
  <si>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</si>
  <si>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</si>
  <si>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</si>
  <si>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</si>
  <si>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</si>
  <si>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</si>
  <si>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</si>
  <si>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</si>
  <si>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</si>
  <si>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</si>
  <si>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</si>
  <si>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</si>
  <si>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</si>
  <si>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</si>
  <si>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</si>
  <si>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</si>
  <si>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</si>
  <si>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</si>
  <si>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</si>
  <si>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</si>
  <si>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</si>
  <si>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</si>
  <si>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</si>
  <si>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</si>
  <si>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</si>
  <si>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</si>
  <si>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</si>
  <si>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</si>
  <si>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</si>
  <si>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</si>
  <si>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</si>
  <si>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</si>
  <si>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</si>
  <si>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</si>
  <si>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</si>
  <si>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</si>
  <si>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</si>
  <si>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</si>
  <si>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</si>
  <si>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</si>
  <si>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</si>
  <si>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</si>
  <si>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</si>
  <si>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</si>
  <si>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</si>
  <si>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</si>
  <si>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</si>
  <si>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</si>
  <si>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</si>
  <si>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</si>
  <si>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</si>
  <si>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</si>
  <si>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</si>
  <si>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</si>
  <si>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</si>
  <si>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</si>
  <si>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</si>
  <si>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</si>
  <si>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</si>
  <si>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</si>
  <si>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</si>
  <si>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</si>
  <si>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</si>
  <si>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</si>
  <si>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</si>
  <si>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</si>
  <si>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</si>
  <si>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</si>
  <si>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</si>
  <si>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</si>
  <si>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</si>
  <si>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</si>
  <si>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</si>
  <si>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</si>
  <si>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</si>
  <si>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</si>
  <si>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</si>
  <si>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</si>
  <si>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</si>
  <si>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</si>
  <si>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</si>
  <si>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</si>
  <si>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</si>
  <si>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</si>
  <si>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</si>
  <si>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</si>
  <si>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</si>
  <si>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</si>
  <si>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</si>
  <si>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</si>
  <si>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</si>
  <si>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</si>
  <si>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</si>
  <si>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</si>
  <si>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</si>
  <si>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</si>
  <si>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</si>
  <si>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</si>
  <si>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</si>
  <si>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</si>
  <si>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</si>
  <si>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</si>
  <si>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</si>
  <si>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</si>
  <si>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</si>
  <si>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</si>
  <si>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</si>
  <si>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</si>
  <si>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</si>
  <si>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</si>
  <si>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</si>
  <si>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</si>
  <si>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</si>
  <si>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</si>
  <si>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</si>
  <si>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</si>
  <si>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</si>
  <si>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</si>
  <si>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</si>
  <si>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</si>
  <si>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</si>
  <si>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</si>
  <si>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</si>
  <si>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</si>
  <si>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</si>
  <si>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</si>
  <si>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</si>
  <si>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</si>
  <si>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</si>
  <si>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</si>
  <si>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</si>
  <si>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</si>
  <si>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</si>
  <si>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</si>
  <si>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</si>
  <si>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</si>
  <si>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</si>
  <si>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</si>
  <si>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</si>
  <si>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</si>
  <si>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</si>
  <si>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</si>
  <si>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</si>
  <si>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</si>
  <si>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</si>
  <si>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</si>
  <si>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</si>
  <si>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</si>
  <si>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</si>
  <si>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</si>
  <si>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</si>
  <si>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</si>
  <si>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</si>
  <si>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</si>
  <si>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</si>
  <si>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</si>
  <si>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</si>
  <si>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</si>
  <si>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</si>
  <si>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</si>
  <si>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</si>
  <si>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</si>
  <si>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</si>
  <si>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</si>
  <si>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</si>
  <si>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</si>
  <si>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</si>
  <si>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</si>
  <si>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</si>
  <si>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</si>
  <si>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</si>
  <si>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</si>
  <si>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</si>
  <si>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</si>
  <si>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</si>
  <si>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</si>
  <si>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</si>
  <si>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</si>
  <si>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</si>
  <si>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</si>
  <si>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</si>
  <si>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</si>
  <si>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</si>
  <si>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</si>
  <si>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</si>
  <si>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</si>
  <si>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</si>
  <si>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</si>
  <si>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</si>
  <si>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</si>
  <si>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</si>
  <si>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</si>
  <si>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</si>
  <si>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</si>
  <si>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</si>
  <si>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</si>
  <si>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</si>
  <si>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</si>
  <si>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</si>
  <si>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</si>
  <si>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</si>
  <si>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</si>
  <si>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</si>
  <si>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</si>
  <si>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</si>
  <si>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</si>
  <si>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</si>
  <si>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</si>
  <si>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</si>
  <si>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</si>
  <si>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</si>
  <si>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</si>
  <si>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</si>
  <si>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</si>
  <si>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</si>
  <si>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</si>
  <si>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</si>
  <si>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</si>
  <si>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</si>
  <si>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</si>
  <si>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</si>
  <si>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</si>
  <si>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</si>
  <si>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</si>
  <si>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</si>
  <si>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</si>
  <si>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</si>
  <si>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</si>
  <si>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</si>
  <si>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</si>
  <si>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</si>
  <si>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</si>
  <si>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</si>
  <si>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</si>
  <si>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</si>
  <si>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</si>
  <si>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</si>
  <si>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</si>
  <si>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</si>
  <si>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</si>
  <si>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</si>
  <si>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</si>
  <si>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</si>
  <si>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</si>
  <si>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</si>
  <si>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</si>
  <si>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</si>
  <si>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</si>
  <si>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</si>
  <si>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</si>
  <si>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</si>
  <si>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</si>
  <si>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</si>
  <si>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</si>
  <si>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</si>
  <si>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</si>
  <si>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</si>
  <si>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</si>
  <si>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</si>
  <si>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</si>
  <si>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</si>
  <si>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</si>
  <si>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</si>
  <si>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</si>
  <si>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</si>
  <si>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</si>
  <si>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</si>
  <si>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</si>
  <si>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</si>
  <si>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</si>
  <si>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</si>
  <si>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</si>
  <si>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</si>
  <si>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</si>
  <si>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</si>
  <si>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</si>
  <si>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</si>
  <si>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</si>
  <si>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</si>
  <si>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</si>
  <si>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</si>
  <si>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</si>
  <si>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</si>
  <si>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</si>
  <si>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</si>
  <si>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</si>
  <si>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</si>
  <si>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</si>
  <si>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</si>
  <si>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</si>
  <si>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</si>
  <si>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</si>
  <si>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</si>
  <si>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</si>
  <si>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</si>
  <si>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</si>
  <si>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</si>
  <si>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</si>
  <si>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</si>
  <si>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</si>
  <si>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</si>
  <si>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</si>
  <si>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</si>
  <si>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</si>
  <si>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</si>
  <si>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</si>
  <si>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</si>
  <si>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</si>
  <si>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</si>
  <si>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</si>
  <si>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</si>
  <si>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</si>
  <si>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</si>
  <si>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</si>
  <si>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</si>
  <si>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</si>
  <si>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</si>
  <si>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</si>
  <si>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</si>
  <si>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</si>
  <si>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</si>
  <si>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</si>
  <si>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</si>
  <si>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</si>
  <si>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</si>
  <si>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</si>
  <si>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</si>
  <si>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</si>
  <si>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</si>
  <si>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</si>
  <si>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</si>
  <si>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</si>
  <si>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</si>
  <si>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</si>
  <si>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</si>
  <si>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</si>
  <si>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</si>
  <si>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</si>
  <si>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</si>
  <si>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</si>
  <si>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</si>
  <si>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</si>
  <si>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</si>
  <si>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</si>
  <si>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</si>
  <si>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</si>
  <si>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</si>
  <si>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</si>
  <si>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</si>
  <si>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</si>
  <si>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</si>
  <si>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</si>
  <si>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</si>
  <si>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</si>
  <si>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</si>
  <si>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</si>
  <si>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</si>
  <si>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</si>
  <si>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</si>
  <si>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</si>
  <si>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</si>
  <si>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</si>
  <si>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</si>
  <si>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</si>
  <si>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</si>
  <si>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</si>
  <si>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</si>
  <si>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</si>
  <si>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</si>
  <si>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</si>
  <si>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</si>
  <si>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</si>
  <si>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</si>
  <si>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</si>
  <si>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</si>
  <si>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</si>
  <si>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</si>
  <si>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</si>
  <si>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</si>
  <si>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</si>
  <si>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</si>
  <si>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</si>
  <si>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</si>
  <si>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</si>
  <si>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</si>
  <si>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</si>
  <si>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</si>
  <si>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</si>
  <si>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</si>
  <si>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</si>
  <si>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</si>
  <si>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</si>
  <si>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</si>
  <si>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</si>
  <si>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</si>
  <si>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</si>
  <si>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</si>
  <si>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</si>
  <si>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</si>
  <si>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</si>
  <si>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</si>
  <si>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</si>
  <si>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</si>
  <si>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</si>
  <si>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</si>
  <si>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</si>
  <si>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</si>
  <si>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</si>
  <si>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</si>
  <si>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</si>
  <si>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</si>
  <si>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</si>
  <si>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</si>
  <si>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</si>
  <si>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</si>
  <si>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</si>
  <si>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</si>
  <si>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</si>
  <si>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</si>
  <si>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</si>
  <si>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</si>
  <si>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</si>
  <si>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</si>
  <si>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</si>
  <si>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</si>
  <si>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</si>
  <si>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</si>
  <si>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</si>
  <si>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</si>
  <si>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</si>
  <si>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</si>
  <si>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</si>
  <si>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</si>
  <si>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</si>
  <si>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</si>
  <si>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</si>
  <si>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</si>
  <si>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</si>
  <si>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</si>
  <si>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</si>
  <si>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</si>
  <si>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</si>
  <si>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</si>
  <si>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</si>
  <si>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</si>
  <si>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</si>
  <si>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</si>
  <si>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</si>
  <si>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</si>
  <si>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</si>
  <si>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</si>
  <si>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</si>
  <si>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</si>
  <si>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</si>
  <si>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</si>
  <si>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</si>
  <si>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</si>
  <si>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</si>
  <si>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</si>
  <si>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</si>
  <si>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</si>
  <si>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</si>
  <si>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</si>
  <si>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</si>
  <si>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</si>
  <si>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</si>
  <si>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</si>
  <si>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</si>
  <si>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</si>
  <si>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</si>
  <si>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</si>
  <si>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</si>
  <si>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</si>
  <si>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</si>
  <si>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</si>
  <si>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</si>
  <si>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</si>
  <si>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</si>
  <si>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</si>
  <si>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</si>
  <si>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</si>
  <si>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</si>
  <si>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</si>
  <si>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</si>
  <si>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</si>
  <si>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</si>
  <si>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</si>
  <si>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</si>
  <si>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</si>
  <si>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</si>
  <si>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</si>
  <si>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</si>
  <si>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</si>
  <si>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</si>
  <si>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</si>
  <si>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</si>
  <si>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</si>
  <si>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</si>
  <si>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</si>
  <si>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</si>
  <si>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</si>
  <si>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</si>
  <si>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</si>
  <si>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</si>
  <si>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</si>
  <si>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</si>
  <si>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</si>
  <si>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</si>
  <si>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</si>
  <si>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</si>
  <si>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</si>
  <si>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</si>
  <si>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</si>
  <si>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</si>
  <si>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</si>
  <si>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</si>
  <si>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</si>
  <si>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</si>
  <si>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</si>
  <si>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</si>
  <si>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</si>
  <si>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</si>
  <si>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</si>
  <si>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</si>
  <si>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</si>
  <si>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</si>
  <si>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</si>
  <si>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</si>
  <si>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</si>
  <si>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</si>
  <si>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</si>
  <si>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</si>
  <si>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</si>
  <si>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</si>
  <si>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</si>
  <si>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</si>
  <si>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</si>
  <si>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</si>
  <si>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</si>
  <si>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</si>
  <si>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</si>
  <si>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</si>
  <si>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</si>
  <si>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</si>
  <si>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</si>
  <si>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</si>
  <si>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</si>
  <si>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</si>
  <si>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</si>
  <si>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</si>
  <si>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</si>
  <si>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</si>
  <si>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</si>
  <si>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</si>
  <si>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</si>
  <si>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</si>
  <si>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</si>
  <si>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</si>
  <si>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</si>
  <si>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</si>
  <si>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</si>
  <si>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</si>
  <si>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</si>
  <si>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</si>
  <si>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</si>
  <si>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</si>
  <si>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</si>
  <si>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</si>
  <si>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</si>
  <si>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</si>
  <si>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</si>
  <si>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</si>
  <si>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</si>
  <si>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</si>
  <si>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</si>
  <si>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</si>
  <si>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</si>
  <si>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</si>
  <si>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</si>
  <si>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</si>
  <si>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</si>
  <si>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</si>
  <si>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</si>
  <si>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</si>
  <si>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</si>
  <si>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</si>
  <si>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</si>
  <si>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</si>
  <si>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</si>
  <si>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</si>
  <si>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</si>
  <si>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</si>
  <si>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</si>
  <si>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</si>
  <si>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</si>
  <si>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</si>
  <si>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</si>
  <si>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</si>
  <si>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</si>
  <si>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</si>
  <si>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</si>
  <si>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</si>
  <si>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</si>
  <si>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</si>
  <si>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</si>
  <si>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</si>
  <si>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</si>
  <si>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</si>
  <si>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</si>
  <si>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</si>
  <si>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</si>
  <si>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</si>
  <si>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</si>
  <si>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</si>
  <si>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</si>
  <si>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</si>
  <si>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</si>
  <si>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</si>
  <si>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</si>
  <si>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</si>
  <si>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</si>
  <si>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</si>
  <si>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</si>
  <si>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</si>
  <si>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</si>
  <si>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</si>
  <si>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</si>
  <si>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</si>
  <si>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</si>
  <si>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</si>
  <si>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</si>
  <si>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</si>
  <si>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</si>
  <si>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</si>
  <si>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</si>
  <si>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</si>
  <si>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</si>
  <si>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</si>
  <si>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</si>
  <si>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</si>
  <si>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</si>
  <si>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</si>
  <si>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</si>
  <si>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</si>
  <si>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</si>
  <si>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</si>
  <si>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</si>
  <si>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</si>
  <si>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</si>
  <si>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</si>
  <si>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</si>
  <si>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</si>
  <si>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</si>
  <si>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</si>
  <si>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</si>
  <si>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</si>
  <si>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</si>
  <si>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</si>
  <si>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</si>
  <si>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</si>
  <si>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</si>
  <si>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</si>
  <si>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</si>
  <si>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</si>
  <si>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</si>
  <si>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</si>
  <si>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</si>
  <si>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</si>
  <si>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</si>
  <si>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</si>
  <si>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</si>
  <si>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</si>
  <si>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</si>
  <si>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</si>
  <si>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</si>
  <si>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</si>
  <si>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</si>
  <si>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</si>
  <si>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</si>
  <si>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</si>
  <si>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</si>
  <si>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</si>
  <si>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</si>
  <si>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</si>
  <si>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</si>
  <si>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</si>
  <si>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</si>
  <si>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</si>
  <si>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</si>
  <si>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</si>
  <si>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</si>
  <si>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</si>
  <si>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</si>
  <si>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</si>
  <si>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</si>
  <si>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</si>
  <si>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</si>
  <si>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</si>
  <si>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</si>
  <si>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</si>
  <si>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</si>
  <si>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</si>
  <si>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</si>
  <si>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</si>
  <si>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</si>
  <si>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</si>
  <si>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</si>
  <si>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</si>
  <si>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</si>
  <si>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</si>
  <si>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</si>
  <si>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</si>
  <si>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</si>
  <si>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</si>
  <si>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</si>
  <si>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</si>
  <si>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</si>
  <si>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</si>
  <si>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</si>
  <si>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</si>
  <si>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</si>
  <si>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</si>
  <si>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</si>
  <si>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</si>
  <si>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</si>
  <si>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</si>
  <si>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</si>
  <si>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</si>
  <si>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</si>
  <si>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</si>
  <si>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</si>
  <si>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</si>
  <si>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</si>
  <si>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</si>
  <si>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</si>
  <si>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</si>
  <si>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</si>
  <si>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</si>
  <si>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</si>
  <si>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</si>
  <si>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</si>
  <si>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</si>
  <si>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</si>
  <si>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</si>
  <si>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</si>
  <si>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</si>
  <si>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</si>
  <si>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</si>
  <si>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</si>
  <si>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</si>
  <si>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</si>
  <si>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</si>
  <si>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</si>
  <si>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</si>
  <si>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</si>
  <si>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</si>
  <si>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</si>
  <si>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</si>
  <si>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</si>
  <si>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</si>
  <si>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</si>
  <si>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</si>
  <si>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</si>
  <si>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</si>
  <si>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</si>
  <si>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</si>
  <si>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</si>
  <si>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</si>
  <si>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</si>
  <si>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</si>
  <si>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</si>
  <si>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</si>
  <si>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</si>
  <si>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</si>
  <si>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</si>
  <si>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</si>
  <si>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</si>
  <si>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</si>
  <si>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</si>
  <si>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</si>
  <si>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</si>
  <si>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</si>
  <si>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</si>
  <si>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</si>
  <si>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</si>
  <si>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</si>
  <si>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</si>
  <si>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</si>
  <si>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</si>
  <si>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</si>
  <si>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</si>
  <si>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</si>
  <si>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</si>
  <si>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</si>
  <si>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</si>
  <si>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</si>
  <si>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</si>
  <si>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</si>
  <si>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</si>
  <si>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</si>
  <si>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</si>
  <si>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</si>
  <si>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</si>
  <si>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</si>
  <si>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</si>
  <si>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</si>
  <si>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</si>
  <si>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</si>
  <si>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</si>
  <si>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</si>
  <si>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</si>
  <si>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</si>
  <si>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</si>
  <si>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</si>
  <si>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</si>
  <si>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</si>
  <si>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</si>
  <si>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</si>
  <si>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</si>
  <si>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</si>
  <si>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</si>
  <si>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</si>
  <si>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</si>
  <si>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</si>
  <si>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</si>
  <si>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</si>
  <si>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</si>
  <si>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</si>
  <si>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</si>
  <si>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</si>
  <si>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</si>
  <si>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</si>
  <si>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</si>
  <si>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</si>
  <si>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</si>
  <si>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</si>
  <si>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</si>
  <si>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</si>
  <si>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</si>
  <si>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</si>
  <si>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</si>
  <si>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</si>
  <si>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</si>
  <si>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</si>
  <si>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</si>
  <si>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</si>
  <si>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</si>
  <si>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</si>
  <si>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</si>
  <si>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</si>
  <si>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</si>
  <si>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</si>
  <si>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</si>
  <si>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</si>
  <si>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</si>
  <si>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</si>
  <si>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</si>
  <si>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</si>
  <si>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</si>
  <si>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</si>
  <si>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</si>
  <si>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</si>
  <si>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</si>
  <si>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</si>
  <si>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</si>
  <si>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</si>
  <si>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</si>
  <si>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</si>
  <si>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</si>
  <si>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</si>
  <si>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</si>
  <si>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</si>
  <si>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</si>
  <si>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</si>
  <si>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</si>
  <si>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</si>
  <si>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</si>
  <si>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</si>
  <si>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</si>
  <si>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</si>
  <si>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</si>
  <si>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</si>
  <si>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</si>
  <si>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</si>
  <si>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</si>
  <si>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</si>
  <si>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</si>
  <si>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</si>
  <si>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</si>
  <si>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</si>
  <si>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</si>
  <si>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</si>
  <si>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</si>
  <si>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</si>
  <si>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</si>
  <si>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</si>
  <si>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</si>
  <si>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</si>
  <si>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</si>
  <si>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</si>
  <si>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</si>
  <si>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</si>
  <si>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</si>
  <si>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</si>
  <si>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</si>
  <si>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</si>
  <si>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</si>
  <si>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</si>
  <si>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</si>
  <si>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</si>
  <si>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</si>
  <si>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</si>
  <si>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</si>
  <si>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</si>
  <si>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</si>
  <si>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</si>
  <si>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</si>
  <si>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</si>
  <si>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</si>
  <si>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</si>
  <si>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</si>
  <si>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</si>
  <si>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</si>
  <si>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</si>
  <si>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</si>
  <si>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</si>
  <si>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</si>
  <si>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</si>
  <si>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</si>
  <si>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</si>
  <si>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</si>
  <si>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</si>
  <si>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</si>
  <si>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</si>
  <si>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</si>
  <si>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</si>
  <si>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</si>
  <si>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</si>
  <si>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</si>
  <si>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</si>
  <si>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</si>
  <si>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</si>
  <si>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</si>
  <si>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</si>
  <si>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</si>
  <si>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</si>
  <si>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</si>
  <si>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</si>
  <si>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</si>
  <si>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</si>
  <si>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</si>
  <si>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</si>
  <si>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</si>
  <si>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</si>
  <si>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</si>
  <si>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</si>
  <si>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</si>
  <si>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</si>
  <si>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</si>
  <si>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</si>
  <si>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</si>
  <si>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</si>
  <si>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</si>
  <si>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</si>
  <si>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</si>
  <si>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</si>
  <si>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</si>
  <si>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</si>
  <si>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</si>
  <si>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</si>
  <si>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</si>
  <si>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</si>
  <si>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</si>
  <si>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</si>
  <si>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</si>
  <si>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</si>
  <si>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</si>
  <si>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</si>
  <si>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</si>
  <si>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</si>
  <si>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</si>
  <si>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</si>
  <si>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</si>
  <si>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</si>
  <si>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</si>
  <si>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</si>
  <si>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</si>
  <si>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</si>
  <si>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</si>
  <si>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</si>
  <si>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</si>
  <si>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</si>
  <si>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</si>
  <si>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</si>
  <si>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</si>
  <si>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</si>
  <si>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</si>
  <si>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</si>
  <si>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</si>
  <si>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</si>
  <si>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</si>
  <si>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</si>
  <si>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</si>
  <si>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</si>
  <si>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</si>
  <si>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</si>
  <si>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</si>
  <si>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</si>
  <si>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</si>
  <si>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</si>
  <si>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</si>
  <si>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</si>
  <si>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</si>
  <si>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</si>
  <si>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</si>
  <si>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</si>
  <si>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</si>
  <si>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</si>
  <si>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</si>
  <si>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</si>
  <si>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</si>
  <si>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</si>
  <si>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</si>
  <si>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</si>
  <si>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</si>
  <si>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</si>
  <si>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</si>
  <si>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</si>
  <si>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</si>
  <si>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</si>
  <si>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</si>
  <si>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</si>
  <si>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</si>
  <si>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</si>
  <si>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</si>
  <si>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</si>
  <si>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</si>
  <si>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</si>
  <si>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</si>
  <si>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</si>
  <si>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</si>
  <si>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</si>
  <si>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</si>
  <si>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</si>
  <si>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</si>
  <si>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</si>
  <si>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</si>
  <si>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</si>
  <si>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</si>
  <si>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</si>
  <si>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</si>
  <si>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</si>
  <si>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</si>
  <si>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</si>
  <si>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</si>
  <si>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</si>
  <si>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</si>
  <si>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</si>
  <si>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</si>
  <si>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</si>
  <si>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</si>
  <si>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</si>
  <si>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</si>
  <si>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</si>
  <si>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</si>
  <si>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</si>
  <si>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</si>
  <si>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</si>
  <si>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</si>
  <si>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</si>
  <si>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</si>
  <si>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</si>
  <si>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</si>
  <si>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</si>
  <si>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</si>
  <si>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</si>
  <si>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</si>
  <si>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</si>
  <si>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</si>
  <si>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</si>
  <si>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</si>
  <si>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</si>
  <si>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</si>
  <si>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</si>
  <si>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</si>
  <si>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</si>
  <si>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</si>
  <si>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</si>
  <si>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</si>
  <si>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</si>
  <si>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</si>
  <si>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</si>
  <si>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</si>
  <si>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</si>
  <si>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</si>
  <si>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</si>
  <si>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</si>
  <si>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</si>
  <si>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</si>
  <si>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</si>
  <si>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</si>
  <si>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</si>
  <si>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</si>
  <si>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</si>
  <si>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</si>
  <si>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</si>
  <si>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</si>
  <si>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</si>
  <si>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</si>
  <si>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</si>
  <si>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</si>
  <si>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</si>
  <si>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</si>
  <si>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</si>
  <si>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</si>
  <si>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</si>
  <si>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</si>
  <si>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</si>
  <si>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</si>
  <si>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</si>
  <si>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</si>
  <si>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</si>
  <si>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</si>
  <si>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</si>
  <si>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</si>
  <si>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</si>
  <si>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</si>
  <si>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</si>
  <si>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</si>
  <si>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</si>
  <si>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</si>
  <si>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</si>
  <si>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</si>
  <si>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</si>
  <si>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</si>
  <si>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</si>
  <si>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</si>
  <si>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</si>
  <si>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</si>
  <si>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</si>
  <si>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</si>
  <si>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</si>
  <si>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</si>
  <si>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</si>
  <si>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</si>
  <si>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</si>
  <si>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</si>
  <si>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</si>
  <si>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</si>
  <si>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</si>
  <si>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</si>
  <si>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</si>
  <si>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</si>
  <si>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</si>
  <si>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</si>
  <si>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</si>
  <si>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</si>
  <si>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</si>
  <si>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</si>
  <si>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</si>
  <si>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</si>
  <si>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</si>
  <si>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</si>
  <si>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</si>
  <si>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</si>
  <si>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</si>
  <si>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</si>
  <si>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</si>
  <si>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</si>
  <si>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</si>
  <si>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</si>
  <si>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</si>
  <si>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</si>
  <si>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</si>
  <si>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</si>
  <si>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</si>
  <si>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</si>
  <si>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</si>
  <si>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</si>
  <si>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</si>
  <si>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</si>
  <si>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</si>
  <si>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</si>
  <si>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</si>
  <si>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</si>
  <si>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</si>
  <si>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</si>
  <si>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</si>
  <si>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</si>
  <si>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</si>
  <si>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</si>
  <si>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</si>
  <si>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</si>
  <si>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</si>
  <si>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</si>
  <si>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</si>
  <si>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</si>
  <si>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</si>
  <si>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</si>
  <si>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</si>
  <si>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</si>
  <si>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</si>
  <si>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</si>
  <si>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</si>
  <si>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</si>
  <si>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</si>
  <si>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</si>
  <si>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</si>
  <si>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</si>
  <si>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</si>
  <si>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</si>
  <si>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</si>
  <si>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</si>
  <si>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</si>
  <si>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</si>
  <si>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</si>
  <si>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</si>
  <si>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</si>
  <si>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</si>
  <si>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</si>
  <si>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</si>
  <si>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</si>
  <si>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</si>
  <si>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</si>
  <si>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</si>
  <si>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</si>
  <si>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</si>
  <si>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</si>
  <si>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</si>
  <si>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</si>
  <si>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</si>
  <si>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</si>
  <si>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</si>
  <si>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</si>
  <si>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</si>
  <si>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</si>
  <si>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</si>
  <si>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</si>
  <si>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</si>
  <si>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</si>
  <si>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</si>
  <si>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</si>
  <si>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</si>
  <si>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</si>
  <si>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</si>
  <si>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</si>
  <si>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</si>
  <si>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</si>
  <si>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</si>
  <si>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</si>
  <si>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</si>
  <si>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</si>
  <si>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</si>
  <si>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</si>
  <si>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</si>
  <si>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</si>
  <si>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</si>
  <si>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</si>
  <si>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</si>
  <si>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</si>
  <si>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</si>
  <si>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</si>
  <si>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</si>
  <si>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</si>
  <si>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</si>
  <si>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</si>
  <si>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</si>
  <si>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</si>
  <si>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</si>
  <si>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</si>
  <si>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</si>
  <si>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</si>
  <si>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</si>
  <si>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</si>
  <si>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</si>
  <si>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</si>
  <si>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</si>
  <si>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</si>
  <si>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</si>
  <si>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</si>
  <si>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</si>
  <si>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</si>
  <si>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</si>
  <si>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</si>
  <si>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</si>
  <si>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</si>
  <si>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</si>
  <si>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</si>
  <si>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</si>
  <si>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</si>
  <si>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</si>
  <si>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</si>
  <si>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</si>
  <si>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</si>
  <si>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</si>
  <si>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</si>
  <si>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</si>
  <si>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</si>
  <si>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</si>
  <si>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</si>
  <si>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</si>
  <si>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</si>
  <si>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</si>
  <si>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</si>
  <si>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</si>
  <si>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</si>
  <si>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</si>
  <si>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</si>
  <si>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</si>
  <si>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</si>
  <si>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</si>
  <si>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</si>
  <si>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</si>
  <si>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</si>
  <si>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</si>
  <si>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</si>
  <si>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</si>
  <si>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</si>
  <si>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</si>
  <si>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</si>
  <si>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</si>
  <si>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</si>
  <si>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</si>
  <si>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</si>
  <si>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</si>
  <si>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</si>
  <si>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</si>
  <si>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</si>
  <si>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</si>
  <si>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</si>
  <si>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</si>
  <si>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</si>
  <si>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</si>
  <si>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</si>
  <si>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</si>
  <si>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</si>
  <si>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</si>
  <si>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</si>
  <si>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</si>
  <si>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</si>
  <si>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</si>
  <si>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</si>
  <si>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</si>
  <si>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</si>
  <si>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</si>
  <si>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</si>
  <si>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</si>
  <si>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</si>
  <si>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</si>
  <si>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</si>
  <si>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</si>
  <si>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</si>
  <si>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</si>
  <si>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</si>
  <si>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</si>
  <si>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</si>
  <si>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</si>
  <si>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</si>
  <si>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</si>
  <si>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</si>
  <si>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</si>
  <si>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</si>
  <si>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</si>
  <si>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</si>
  <si>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</si>
  <si>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</si>
  <si>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</si>
  <si>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</si>
  <si>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</si>
  <si>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</si>
  <si>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</si>
  <si>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</si>
  <si>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</si>
  <si>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</si>
  <si>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</si>
  <si>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</si>
  <si>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</si>
  <si>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</si>
  <si>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</si>
  <si>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</si>
  <si>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</si>
  <si>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</si>
  <si>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</si>
  <si>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</si>
  <si>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</si>
  <si>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</si>
  <si>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</si>
  <si>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</si>
  <si>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</si>
  <si>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</si>
  <si>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</si>
  <si>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</si>
  <si>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</si>
  <si>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</si>
  <si>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</si>
  <si>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</si>
  <si>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</si>
  <si>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</si>
  <si>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</si>
  <si>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</si>
  <si>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</si>
  <si>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</si>
  <si>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</si>
  <si>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</si>
  <si>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</si>
  <si>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</si>
  <si>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</si>
  <si>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</si>
  <si>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</si>
  <si>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</si>
  <si>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</si>
  <si>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</si>
  <si>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</si>
  <si>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</si>
  <si>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</si>
  <si>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</si>
  <si>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</si>
  <si>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</si>
  <si>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</si>
  <si>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</si>
  <si>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</si>
  <si>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</si>
  <si>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</si>
  <si>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</si>
  <si>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</si>
  <si>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</si>
  <si>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</si>
  <si>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</si>
  <si>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</si>
  <si>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</si>
  <si>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</si>
  <si>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</si>
  <si>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</si>
  <si>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</si>
  <si>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</si>
  <si>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</si>
  <si>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</si>
  <si>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</si>
  <si>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</si>
  <si>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</si>
  <si>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</si>
  <si>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</si>
  <si>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</si>
  <si>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</si>
  <si>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</si>
  <si>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</si>
  <si>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</si>
  <si>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</si>
  <si>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</si>
  <si>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</si>
  <si>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</si>
  <si>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</si>
  <si>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</si>
  <si>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</si>
  <si>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</si>
  <si>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</si>
  <si>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</si>
  <si>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</si>
  <si>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</si>
  <si>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</si>
  <si>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</si>
  <si>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</si>
  <si>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</si>
  <si>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</si>
  <si>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</si>
  <si>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</si>
  <si>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</si>
  <si>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</si>
  <si>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</si>
  <si>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</si>
  <si>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</si>
  <si>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</si>
  <si>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</si>
  <si>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</si>
  <si>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</si>
  <si>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</si>
  <si>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</si>
  <si>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</si>
  <si>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</si>
  <si>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</si>
  <si>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</si>
  <si>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</si>
  <si>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</si>
  <si>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</si>
  <si>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</si>
  <si>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</si>
  <si>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</si>
  <si>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</si>
  <si>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</si>
  <si>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</si>
  <si>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</si>
  <si>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</si>
  <si>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</si>
  <si>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</si>
  <si>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</si>
  <si>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</si>
  <si>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</si>
  <si>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</si>
  <si>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</si>
  <si>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</si>
  <si>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</si>
  <si>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</si>
  <si>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</si>
  <si>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</si>
  <si>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</si>
  <si>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</si>
  <si>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</si>
  <si>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</si>
  <si>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</si>
  <si>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</si>
  <si>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</si>
  <si>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</si>
  <si>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</si>
  <si>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</si>
  <si>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</si>
  <si>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</si>
  <si>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</si>
  <si>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</si>
  <si>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</si>
  <si>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</si>
  <si>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</si>
  <si>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</si>
  <si>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</si>
  <si>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</si>
  <si>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</si>
  <si>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</si>
  <si>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</si>
  <si>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</si>
  <si>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</si>
  <si>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</si>
  <si>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</si>
  <si>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</si>
  <si>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</si>
  <si>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</si>
  <si>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</si>
  <si>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</si>
  <si>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</si>
  <si>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</si>
  <si>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</si>
  <si>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</si>
  <si>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</si>
  <si>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</si>
  <si>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</si>
  <si>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</si>
  <si>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</si>
  <si>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</si>
  <si>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</si>
  <si>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</si>
  <si>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</si>
  <si>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</si>
  <si>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</si>
  <si>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</si>
  <si>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</si>
  <si>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</si>
  <si>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</si>
  <si>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</si>
  <si>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</si>
  <si>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</si>
  <si>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</si>
  <si>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</si>
  <si>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</si>
  <si>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</si>
  <si>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</si>
  <si>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</si>
  <si>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</si>
  <si>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</si>
  <si>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</si>
  <si>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</si>
  <si>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</si>
  <si>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</si>
  <si>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</si>
  <si>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</si>
  <si>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</si>
  <si>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</si>
  <si>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</si>
  <si>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</si>
  <si>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</si>
  <si>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</si>
  <si>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</si>
  <si>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</si>
  <si>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</si>
  <si>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</si>
  <si>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</si>
  <si>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</si>
  <si>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</si>
  <si>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</si>
  <si>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</si>
  <si>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</si>
  <si>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</si>
  <si>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</si>
  <si>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</si>
  <si>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</si>
  <si>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</si>
  <si>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</si>
  <si>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</si>
  <si>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</si>
  <si>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</si>
  <si>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</si>
  <si>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</si>
  <si>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</si>
  <si>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</si>
  <si>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</si>
  <si>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</si>
  <si>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</si>
  <si>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</si>
  <si>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</si>
  <si>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</si>
  <si>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</si>
  <si>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</si>
  <si>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</si>
  <si>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</si>
  <si>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</si>
  <si>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</si>
  <si>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</si>
  <si>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</si>
  <si>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</si>
  <si>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</si>
  <si>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</si>
  <si>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</si>
  <si>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</si>
  <si>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</si>
  <si>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</si>
  <si>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</si>
  <si>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</si>
  <si>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</si>
  <si>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</si>
  <si>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</si>
  <si>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</si>
  <si>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</si>
  <si>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</si>
  <si>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</si>
  <si>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</si>
  <si>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</si>
  <si>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</si>
  <si>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</si>
  <si>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</si>
  <si>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</si>
  <si>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</si>
  <si>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</si>
  <si>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</si>
  <si>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</si>
  <si>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</si>
  <si>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</si>
  <si>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</si>
  <si>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</si>
  <si>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</si>
  <si>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</si>
  <si>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</si>
  <si>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</si>
  <si>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</si>
  <si>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</si>
  <si>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</si>
  <si>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</si>
  <si>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</si>
  <si>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</si>
  <si>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</si>
  <si>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</si>
  <si>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</si>
  <si>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</si>
  <si>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</si>
  <si>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</si>
  <si>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</si>
  <si>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</si>
  <si>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</si>
  <si>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</si>
  <si>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</si>
  <si>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</si>
  <si>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</si>
  <si>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</si>
  <si>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</si>
  <si>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</si>
  <si>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</si>
  <si>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</si>
  <si>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</si>
  <si>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</si>
  <si>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</si>
  <si>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</si>
  <si>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</si>
  <si>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</si>
  <si>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</si>
  <si>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</si>
  <si>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</si>
  <si>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</si>
  <si>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</si>
  <si>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</si>
  <si>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</si>
  <si>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</si>
  <si>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</si>
  <si>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</si>
  <si>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</si>
  <si>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</si>
  <si>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</si>
  <si>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</si>
  <si>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</si>
  <si>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</si>
  <si>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</si>
  <si>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</si>
  <si>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</si>
  <si>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</si>
  <si>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</si>
  <si>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</si>
  <si>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</si>
  <si>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</si>
  <si>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</si>
  <si>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</si>
  <si>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</si>
  <si>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</si>
  <si>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</si>
  <si>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</si>
  <si>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</si>
  <si>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</si>
  <si>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</si>
  <si>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</si>
  <si>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</si>
  <si>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</si>
  <si>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</si>
  <si>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</si>
  <si>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</si>
  <si>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</si>
  <si>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</si>
  <si>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</si>
  <si>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</si>
  <si>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</si>
  <si>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</si>
  <si>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</si>
  <si>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</si>
  <si>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</si>
  <si>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</si>
  <si>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</si>
  <si>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</si>
  <si>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</si>
  <si>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</si>
  <si>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</si>
  <si>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</si>
  <si>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</si>
  <si>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</si>
  <si>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</si>
  <si>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</si>
  <si>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</si>
  <si>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</si>
  <si>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</si>
  <si>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</si>
  <si>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</si>
  <si>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</si>
  <si>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</si>
  <si>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</si>
  <si>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</si>
  <si>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</si>
  <si>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</si>
  <si>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</si>
  <si>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</si>
  <si>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</si>
  <si>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</si>
  <si>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</si>
  <si>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</si>
  <si>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</si>
  <si>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</si>
  <si>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</si>
  <si>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</si>
  <si>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</si>
  <si>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</si>
  <si>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</si>
  <si>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</si>
  <si>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</si>
  <si>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</si>
  <si>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</si>
  <si>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</si>
  <si>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</si>
  <si>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</si>
  <si>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</si>
  <si>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</si>
  <si>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</si>
  <si>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</si>
  <si>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</si>
  <si>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</si>
  <si>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</si>
  <si>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</si>
  <si>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</si>
  <si>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</si>
  <si>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</si>
  <si>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</si>
  <si>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</si>
  <si>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</si>
  <si>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</si>
  <si>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</si>
  <si>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</si>
  <si>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</si>
  <si>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</si>
  <si>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</si>
  <si>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</si>
  <si>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</si>
  <si>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</si>
  <si>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</si>
  <si>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</si>
  <si>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</si>
  <si>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</si>
  <si>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</si>
  <si>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</si>
  <si>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</si>
  <si>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</si>
  <si>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</si>
  <si>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</si>
  <si>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</si>
  <si>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</si>
  <si>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</si>
  <si>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</si>
  <si>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</si>
  <si>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</si>
  <si>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</si>
  <si>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</si>
  <si>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</si>
  <si>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</si>
  <si>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</si>
  <si>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</si>
  <si>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</si>
  <si>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</si>
  <si>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</si>
  <si>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</si>
  <si>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</si>
  <si>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</si>
  <si>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</si>
  <si>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</si>
  <si>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</si>
  <si>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</si>
  <si>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</si>
  <si>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</si>
  <si>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</si>
  <si>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</si>
  <si>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</si>
  <si>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</si>
  <si>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</si>
  <si>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</si>
  <si>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</si>
  <si>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</si>
  <si>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</si>
  <si>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</si>
  <si>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</si>
  <si>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</si>
  <si>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</si>
  <si>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</si>
  <si>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</si>
  <si>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</si>
  <si>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</si>
  <si>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</si>
  <si>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</si>
  <si>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</si>
  <si>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</si>
  <si>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</si>
  <si>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</si>
  <si>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</si>
  <si>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</si>
  <si>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</si>
  <si>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</si>
  <si>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</si>
  <si>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</si>
  <si>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</si>
  <si>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</si>
  <si>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</si>
  <si>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</si>
  <si>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</si>
  <si>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</si>
  <si>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</si>
  <si>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</si>
  <si>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</si>
  <si>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</si>
  <si>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</si>
  <si>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</si>
  <si>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</si>
  <si>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</si>
  <si>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</si>
  <si>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</si>
  <si>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</si>
  <si>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</si>
  <si>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</si>
  <si>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</si>
  <si>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</si>
  <si>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</si>
  <si>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</si>
  <si>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</si>
  <si>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</si>
  <si>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</si>
  <si>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</si>
  <si>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</si>
  <si>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</si>
  <si>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</si>
  <si>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</si>
  <si>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</si>
  <si>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</si>
  <si>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</si>
  <si>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</si>
  <si>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</si>
  <si>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</si>
  <si>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</si>
  <si>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</si>
  <si>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</si>
  <si>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</si>
  <si>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</si>
  <si>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</si>
  <si>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</si>
  <si>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</si>
  <si>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</si>
  <si>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</si>
  <si>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</si>
  <si>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</si>
  <si>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</si>
  <si>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</si>
  <si>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</si>
  <si>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</si>
  <si>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</si>
  <si>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</si>
  <si>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</si>
  <si>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</si>
  <si>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</si>
  <si>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</si>
  <si>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</si>
  <si>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</si>
  <si>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</si>
  <si>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</si>
  <si>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</si>
  <si>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</si>
  <si>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</si>
  <si>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</si>
  <si>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</si>
  <si>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</si>
  <si>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</si>
  <si>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</si>
  <si>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</si>
  <si>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</si>
  <si>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</si>
  <si>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</si>
  <si>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</si>
  <si>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</si>
  <si>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</si>
  <si>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</si>
  <si>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</si>
  <si>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</si>
  <si>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</si>
  <si>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</si>
  <si>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</si>
  <si>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</si>
  <si>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</si>
  <si>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</si>
  <si>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</si>
  <si>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</si>
  <si>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</si>
  <si>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</si>
  <si>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</si>
  <si>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</si>
  <si>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</si>
  <si>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</si>
  <si>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</si>
  <si>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</si>
  <si>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</si>
  <si>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</si>
  <si>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</si>
  <si>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</si>
  <si>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</si>
  <si>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</si>
  <si>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</si>
  <si>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</si>
  <si>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</si>
  <si>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</si>
  <si>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</si>
  <si>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</si>
  <si>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</si>
  <si>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</si>
  <si>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</si>
  <si>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</si>
  <si>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</si>
  <si>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</si>
  <si>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</si>
  <si>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</si>
  <si>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</si>
  <si>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</si>
  <si>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</si>
  <si>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</si>
  <si>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</si>
  <si>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</si>
  <si>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</si>
  <si>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</si>
  <si>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</si>
  <si>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</si>
  <si>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</si>
  <si>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</si>
  <si>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</si>
  <si>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</si>
  <si>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</si>
  <si>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</si>
  <si>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</si>
  <si>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</si>
  <si>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</si>
  <si>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</si>
  <si>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</si>
  <si>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</si>
  <si>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</si>
  <si>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</si>
  <si>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</si>
  <si>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</si>
  <si>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</si>
  <si>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</si>
  <si>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</si>
  <si>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</si>
  <si>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</si>
  <si>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</si>
  <si>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</si>
  <si>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</si>
  <si>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</si>
  <si>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</si>
  <si>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</si>
  <si>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</si>
  <si>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</si>
  <si>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</si>
  <si>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</si>
  <si>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</si>
  <si>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</si>
  <si>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</si>
  <si>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</si>
  <si>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</si>
  <si>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</si>
  <si>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</si>
  <si>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</si>
  <si>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</si>
  <si>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</si>
  <si>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</si>
  <si>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</si>
  <si>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</si>
  <si>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</si>
  <si>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</si>
  <si>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</si>
  <si>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</si>
  <si>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</si>
  <si>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</si>
  <si>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</si>
  <si>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</si>
  <si>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</si>
  <si>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</si>
  <si>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</si>
  <si>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</si>
  <si>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</si>
  <si>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</si>
  <si>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</si>
  <si>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</si>
  <si>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</si>
  <si>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</si>
  <si>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</si>
  <si>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</si>
  <si>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</si>
  <si>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</si>
  <si>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</si>
  <si>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</si>
  <si>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</si>
  <si>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</si>
  <si>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</si>
  <si>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</si>
  <si>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</si>
  <si>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</si>
  <si>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</si>
  <si>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</si>
  <si>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</si>
  <si>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</si>
  <si>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</si>
  <si>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</si>
  <si>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</si>
  <si>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</si>
  <si>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</si>
  <si>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</si>
  <si>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</si>
  <si>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</si>
  <si>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</si>
  <si>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</si>
  <si>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</si>
  <si>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</si>
  <si>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</si>
  <si>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</si>
  <si>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</si>
  <si>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</si>
  <si>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</si>
  <si>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</si>
  <si>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</si>
  <si>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</si>
  <si>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</si>
  <si>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</si>
  <si>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</si>
  <si>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</si>
  <si>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</si>
  <si>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</si>
  <si>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</si>
  <si>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</si>
  <si>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</si>
  <si>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</si>
  <si>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</si>
  <si>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</si>
  <si>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</si>
  <si>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</si>
  <si>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</si>
  <si>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</si>
  <si>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</si>
  <si>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</si>
  <si>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</si>
  <si>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</si>
  <si>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</si>
  <si>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</si>
  <si>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</si>
  <si>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</si>
  <si>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</si>
  <si>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</si>
  <si>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</si>
  <si>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</si>
  <si>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</si>
  <si>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</si>
  <si>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</si>
  <si>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</si>
  <si>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</si>
  <si>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</si>
  <si>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</si>
  <si>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</si>
  <si>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</si>
  <si>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</si>
  <si>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</si>
  <si>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</si>
  <si>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</si>
  <si>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</si>
  <si>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</si>
  <si>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</si>
  <si>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</si>
  <si>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</si>
  <si>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</si>
  <si>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</si>
  <si>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</si>
  <si>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</si>
  <si>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</si>
  <si>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</si>
  <si>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</si>
  <si>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</si>
  <si>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</si>
  <si>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</si>
  <si>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</si>
  <si>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</si>
  <si>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</si>
  <si>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</si>
  <si>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</si>
  <si>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</si>
  <si>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</si>
  <si>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</si>
  <si>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</si>
  <si>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</si>
  <si>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</si>
  <si>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</si>
  <si>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</si>
  <si>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</si>
  <si>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</si>
  <si>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</si>
  <si>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</si>
  <si>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</si>
  <si>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</si>
  <si>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</si>
  <si>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</si>
  <si>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</si>
  <si>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</si>
  <si>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</si>
  <si>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</si>
  <si>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</si>
  <si>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</si>
  <si>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</si>
  <si>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</si>
  <si>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</si>
  <si>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</si>
  <si>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</si>
  <si>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</si>
  <si>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</si>
  <si>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</si>
  <si>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</si>
  <si>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</si>
  <si>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</si>
  <si>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</si>
  <si>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</si>
  <si>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</si>
  <si>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</si>
  <si>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</si>
  <si>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</si>
  <si>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</si>
  <si>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</si>
  <si>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</si>
  <si>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</si>
  <si>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</si>
  <si>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</si>
  <si>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</si>
  <si>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</si>
  <si>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</si>
  <si>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</si>
  <si>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</si>
  <si>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</si>
  <si>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</si>
  <si>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</si>
  <si>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</si>
  <si>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</si>
  <si>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</si>
  <si>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</si>
  <si>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</si>
  <si>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</si>
  <si>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</si>
  <si>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</si>
  <si>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</si>
  <si>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</si>
  <si>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</si>
  <si>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</si>
  <si>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</si>
  <si>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</si>
  <si>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</si>
  <si>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</si>
  <si>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</si>
  <si>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</si>
  <si>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</si>
  <si>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</si>
  <si>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</si>
  <si>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</si>
  <si>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</si>
  <si>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</si>
  <si>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</si>
  <si>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</si>
  <si>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</si>
  <si>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</si>
  <si>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</si>
  <si>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</si>
  <si>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</si>
  <si>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</si>
  <si>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</si>
  <si>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</si>
  <si>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</si>
  <si>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</si>
  <si>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</si>
  <si>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</si>
  <si>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</si>
  <si>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</si>
  <si>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</si>
  <si>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</si>
  <si>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</si>
  <si>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</si>
  <si>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</si>
  <si>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</si>
  <si>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</si>
  <si>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</si>
  <si>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</si>
  <si>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</si>
  <si>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</si>
  <si>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</si>
  <si>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</si>
  <si>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</si>
  <si>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</si>
  <si>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</si>
  <si>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</si>
  <si>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</si>
  <si>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</si>
  <si>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</si>
  <si>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</si>
  <si>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</si>
  <si>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</si>
  <si>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</si>
  <si>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</si>
  <si>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</si>
  <si>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</si>
  <si>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</si>
  <si>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</si>
  <si>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</si>
  <si>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</si>
  <si>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</si>
  <si>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</si>
  <si>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</si>
  <si>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</si>
  <si>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</si>
  <si>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</si>
  <si>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</si>
  <si>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</si>
  <si>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</si>
  <si>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</si>
  <si>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</si>
  <si>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</si>
  <si>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</si>
  <si>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</si>
  <si>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</si>
  <si>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</si>
  <si>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</si>
  <si>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</si>
  <si>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</si>
  <si>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</si>
  <si>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</si>
  <si>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</si>
  <si>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</si>
  <si>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</si>
  <si>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</si>
  <si>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</si>
  <si>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</si>
  <si>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</si>
  <si>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</si>
  <si>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</si>
  <si>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</si>
  <si>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</si>
  <si>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</si>
  <si>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</si>
  <si>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</si>
  <si>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</si>
  <si>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</si>
  <si>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</si>
  <si>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</si>
  <si>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</si>
  <si>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</si>
  <si>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</si>
  <si>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</si>
  <si>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</si>
  <si>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</si>
  <si>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</si>
  <si>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</si>
  <si>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</si>
  <si>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</si>
  <si>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</si>
  <si>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</si>
  <si>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</si>
  <si>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</si>
  <si>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</si>
  <si>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</si>
  <si>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</si>
  <si>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</si>
  <si>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</si>
  <si>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</si>
  <si>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</si>
  <si>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</si>
  <si>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</si>
  <si>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</si>
  <si>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</si>
  <si>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</si>
  <si>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</si>
  <si>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</si>
  <si>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</si>
  <si>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</si>
  <si>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</si>
  <si>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</si>
  <si>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</si>
  <si>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</si>
  <si>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</si>
  <si>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</si>
  <si>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</si>
  <si>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</si>
  <si>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</si>
  <si>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</si>
  <si>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</si>
  <si>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</si>
  <si>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</si>
  <si>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</si>
  <si>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</si>
  <si>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</si>
  <si>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</si>
  <si>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</si>
  <si>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</si>
  <si>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</si>
  <si>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</si>
  <si>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</si>
  <si>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</si>
  <si>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</si>
  <si>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</si>
  <si>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</si>
  <si>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</si>
  <si>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</si>
  <si>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</si>
  <si>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</si>
  <si>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</si>
  <si>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</si>
  <si>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</si>
  <si>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</si>
  <si>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</si>
  <si>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</si>
  <si>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</si>
  <si>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</si>
  <si>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</si>
  <si>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</si>
  <si>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</si>
  <si>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</si>
  <si>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</si>
  <si>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</si>
  <si>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</si>
  <si>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</si>
  <si>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</si>
  <si>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</si>
  <si>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</si>
  <si>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</si>
  <si>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</si>
  <si>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</si>
  <si>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</si>
  <si>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</si>
  <si>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</si>
  <si>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</si>
  <si>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</si>
  <si>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</si>
  <si>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</si>
  <si>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</si>
  <si>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</si>
  <si>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</si>
  <si>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</si>
  <si>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</si>
  <si>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</si>
  <si>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</si>
  <si>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</si>
  <si>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</si>
  <si>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</si>
  <si>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</si>
  <si>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</si>
  <si>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</si>
  <si>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</si>
  <si>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</si>
  <si>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</si>
  <si>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</si>
  <si>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</si>
  <si>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</si>
  <si>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</si>
  <si>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</si>
  <si>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</si>
  <si>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</si>
  <si>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</si>
  <si>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</si>
  <si>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</si>
  <si>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</si>
  <si>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</si>
  <si>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</si>
  <si>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</si>
  <si>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</si>
  <si>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</si>
  <si>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</si>
  <si>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</si>
  <si>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</si>
  <si>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</si>
  <si>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</si>
  <si>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</si>
  <si>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</si>
  <si>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</si>
  <si>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</si>
  <si>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</si>
  <si>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</si>
  <si>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</si>
  <si>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</si>
  <si>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</si>
  <si>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</si>
  <si>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</si>
  <si>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</si>
  <si>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</si>
  <si>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</si>
  <si>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</si>
  <si>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</si>
  <si>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</si>
  <si>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</si>
  <si>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</si>
  <si>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</si>
  <si>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</si>
  <si>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</si>
  <si>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</si>
  <si>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</si>
  <si>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</si>
  <si>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</si>
  <si>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</si>
  <si>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</si>
  <si>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</si>
  <si>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</si>
  <si>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</si>
  <si>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</si>
  <si>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</si>
  <si>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</si>
  <si>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</si>
  <si>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</si>
  <si>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</si>
  <si>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</si>
  <si>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</si>
  <si>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</si>
  <si>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</si>
  <si>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</si>
  <si>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</si>
  <si>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</si>
  <si>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</si>
  <si>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</si>
  <si>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</si>
  <si>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</si>
  <si>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</si>
  <si>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</si>
  <si>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</si>
  <si>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</si>
  <si>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</si>
  <si>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</si>
  <si>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</si>
  <si>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</si>
  <si>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</si>
  <si>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</si>
  <si>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</si>
  <si>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</si>
  <si>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</si>
  <si>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</si>
  <si>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</si>
  <si>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</si>
  <si>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</si>
  <si>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</si>
  <si>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</si>
  <si>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</si>
  <si>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</si>
  <si>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</si>
  <si>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</si>
  <si>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</si>
  <si>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</si>
  <si>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</si>
  <si>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</si>
  <si>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</si>
  <si>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</si>
  <si>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</si>
  <si>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</si>
  <si>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</si>
  <si>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</si>
  <si>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</si>
  <si>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</si>
  <si>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</si>
  <si>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</si>
  <si>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</si>
  <si>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</si>
  <si>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</si>
  <si>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</si>
  <si>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</si>
  <si>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</si>
  <si>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</si>
  <si>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</si>
  <si>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</si>
  <si>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</si>
  <si>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</si>
  <si>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</si>
  <si>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</si>
  <si>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</si>
  <si>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</si>
  <si>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</si>
  <si>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</si>
  <si>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</si>
  <si>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</si>
  <si>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</si>
  <si>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</si>
  <si>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</si>
  <si>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</si>
  <si>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</si>
  <si>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</si>
  <si>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</si>
  <si>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</si>
  <si>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</si>
  <si>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</si>
  <si>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</si>
  <si>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</si>
  <si>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</si>
  <si>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</si>
  <si>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</si>
  <si>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</si>
  <si>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</si>
  <si>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</si>
  <si>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</si>
  <si>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</si>
  <si>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</si>
  <si>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</si>
  <si>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</si>
  <si>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</si>
  <si>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</si>
  <si>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</si>
  <si>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</si>
  <si>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</si>
  <si>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</si>
  <si>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</si>
  <si>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</si>
  <si>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</si>
  <si>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</si>
  <si>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</si>
  <si>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</si>
  <si>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</si>
  <si>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</si>
  <si>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</si>
  <si>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</si>
  <si>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</si>
  <si>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</si>
  <si>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</si>
  <si>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</si>
  <si>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</si>
  <si>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</si>
  <si>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</si>
  <si>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</si>
  <si>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</si>
  <si>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</si>
  <si>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</si>
  <si>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</si>
  <si>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</si>
  <si>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</si>
  <si>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</si>
  <si>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</si>
  <si>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</si>
  <si>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</si>
  <si>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</si>
  <si>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</si>
  <si>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</si>
  <si>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</si>
  <si>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</si>
  <si>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</si>
  <si>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</si>
  <si>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</si>
  <si>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</si>
  <si>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</si>
  <si>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</si>
  <si>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</si>
  <si>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</si>
  <si>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</si>
  <si>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</si>
  <si>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</si>
  <si>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</si>
  <si>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</si>
  <si>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</si>
  <si>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</si>
  <si>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</si>
  <si>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</si>
  <si>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</si>
  <si>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</si>
  <si>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</si>
  <si>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</si>
  <si>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</si>
  <si>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</si>
  <si>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</si>
  <si>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</si>
  <si>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</si>
  <si>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</si>
  <si>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</si>
  <si>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</si>
  <si>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</si>
  <si>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</si>
  <si>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</si>
  <si>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</si>
  <si>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</si>
  <si>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</si>
  <si>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</si>
  <si>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</si>
  <si>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</si>
  <si>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</si>
  <si>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</si>
  <si>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</si>
  <si>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</si>
  <si>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</si>
  <si>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</si>
  <si>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</si>
  <si>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</si>
  <si>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</si>
  <si>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</si>
  <si>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</si>
  <si>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</si>
  <si>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</si>
  <si>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</si>
  <si>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</si>
  <si>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</si>
  <si>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</si>
  <si>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</si>
  <si>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</si>
  <si>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</si>
  <si>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</si>
  <si>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</si>
  <si>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</si>
  <si>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</si>
  <si>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</si>
  <si>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</si>
  <si>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</si>
  <si>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</si>
  <si>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</si>
  <si>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</si>
  <si>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</si>
  <si>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</si>
  <si>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</si>
  <si>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</si>
  <si>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</si>
  <si>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</si>
  <si>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</si>
  <si>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</si>
  <si>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</si>
  <si>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</si>
  <si>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</si>
  <si>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</si>
  <si>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</si>
  <si>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</si>
  <si>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</si>
  <si>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</si>
  <si>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</si>
  <si>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</si>
  <si>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</si>
  <si>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</si>
  <si>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</si>
  <si>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</si>
  <si>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</si>
  <si>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</si>
  <si>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</si>
  <si>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</si>
  <si>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</si>
  <si>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</si>
  <si>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</si>
  <si>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</si>
  <si>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</si>
  <si>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</si>
  <si>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</si>
  <si>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</si>
  <si>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</si>
  <si>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</si>
  <si>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</si>
  <si>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</si>
  <si>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</si>
  <si>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</si>
  <si>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</si>
  <si>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</si>
  <si>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</si>
  <si>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</si>
  <si>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</si>
  <si>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</si>
  <si>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</si>
  <si>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</si>
  <si>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</si>
  <si>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</si>
  <si>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</si>
  <si>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</si>
  <si>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</si>
  <si>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</si>
  <si>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</si>
  <si>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</si>
  <si>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</si>
  <si>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</si>
  <si>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</si>
  <si>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</si>
  <si>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</si>
  <si>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</si>
  <si>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</si>
  <si>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</si>
  <si>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</si>
  <si>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</si>
  <si>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</si>
  <si>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</si>
  <si>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</si>
  <si>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</si>
  <si>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</si>
  <si>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</si>
  <si>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</si>
  <si>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</si>
  <si>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</si>
  <si>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</si>
  <si>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</si>
  <si>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</si>
  <si>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</si>
  <si>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</si>
  <si>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</si>
  <si>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</si>
  <si>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</si>
  <si>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</si>
  <si>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</si>
  <si>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</si>
  <si>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</si>
  <si>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</si>
  <si>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</si>
  <si>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</si>
  <si>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</si>
  <si>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</si>
  <si>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</si>
  <si>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</si>
  <si>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</si>
  <si>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</si>
  <si>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</si>
  <si>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</si>
  <si>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</si>
  <si>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</si>
  <si>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</si>
  <si>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</si>
  <si>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</si>
  <si>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</si>
  <si>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</si>
  <si>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</si>
  <si>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</si>
  <si>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</si>
  <si>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</si>
  <si>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</si>
  <si>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</si>
  <si>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</si>
  <si>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</si>
  <si>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</si>
  <si>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</si>
  <si>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</si>
  <si>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</si>
  <si>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</si>
  <si>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</si>
  <si>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</si>
  <si>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</si>
  <si>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</si>
  <si>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</si>
  <si>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</si>
  <si>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</si>
  <si>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</si>
  <si>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</si>
  <si>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</si>
  <si>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</si>
  <si>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</si>
  <si>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</si>
  <si>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</si>
  <si>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</si>
  <si>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</si>
  <si>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</si>
  <si>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</si>
  <si>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</si>
  <si>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</si>
  <si>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</si>
  <si>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</si>
  <si>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</si>
  <si>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</si>
  <si>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</si>
  <si>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</si>
  <si>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</si>
  <si>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</si>
  <si>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</si>
  <si>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</si>
  <si>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</si>
  <si>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</si>
  <si>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</si>
  <si>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</si>
  <si>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</si>
  <si>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</si>
  <si>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</si>
  <si>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</si>
  <si>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</si>
  <si>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</si>
  <si>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</si>
  <si>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</si>
  <si>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</si>
  <si>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</si>
  <si>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</si>
  <si>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</si>
  <si>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</si>
  <si>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</si>
  <si>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</si>
  <si>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</si>
  <si>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</si>
  <si>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</si>
  <si>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</si>
  <si>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</si>
  <si>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</si>
  <si>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</si>
  <si>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</si>
  <si>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</si>
  <si>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</si>
  <si>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</si>
  <si>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</si>
  <si>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</si>
  <si>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</si>
  <si>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</si>
  <si>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</si>
  <si>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</si>
  <si>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</si>
  <si>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</si>
  <si>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</si>
  <si>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</si>
  <si>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</si>
  <si>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</si>
  <si>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</si>
  <si>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</si>
  <si>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</si>
  <si>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</si>
  <si>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</si>
  <si>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</si>
  <si>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</si>
  <si>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</si>
  <si>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</si>
  <si>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</si>
  <si>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</si>
  <si>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</si>
  <si>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</si>
  <si>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</si>
  <si>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</si>
  <si>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</si>
  <si>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</si>
  <si>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</si>
  <si>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</si>
  <si>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</si>
  <si>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</si>
  <si>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</si>
  <si>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</si>
  <si>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</si>
  <si>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</si>
  <si>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</si>
  <si>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</si>
  <si>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</si>
  <si>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</si>
  <si>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</si>
  <si>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</si>
  <si>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</si>
  <si>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</si>
  <si>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</si>
  <si>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</si>
  <si>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</si>
  <si>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</si>
  <si>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</si>
  <si>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</si>
  <si>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</si>
  <si>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</si>
  <si>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</si>
  <si>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</si>
  <si>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</si>
  <si>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</si>
  <si>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</si>
  <si>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</si>
  <si>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</si>
  <si>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</si>
  <si>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</si>
  <si>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</si>
  <si>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</si>
  <si>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</si>
  <si>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</si>
  <si>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</si>
  <si>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</si>
  <si>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</si>
  <si>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</si>
  <si>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</si>
  <si>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</si>
  <si>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</si>
  <si>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</si>
  <si>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</si>
  <si>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</si>
  <si>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</si>
  <si>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</si>
  <si>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</si>
  <si>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</si>
  <si>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</si>
  <si>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</si>
  <si>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</si>
  <si>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</si>
  <si>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</si>
  <si>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</si>
  <si>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</si>
  <si>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</si>
  <si>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</si>
  <si>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</si>
  <si>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</si>
  <si>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</si>
  <si>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</si>
  <si>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</si>
  <si>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</si>
  <si>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</si>
  <si>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</si>
  <si>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</si>
  <si>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</si>
  <si>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</si>
  <si>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</si>
  <si>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</si>
  <si>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</si>
  <si>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</si>
  <si>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</si>
  <si>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</si>
  <si>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</si>
  <si>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</si>
  <si>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</si>
  <si>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</si>
  <si>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</si>
  <si>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</si>
  <si>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</si>
  <si>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</si>
  <si>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</si>
  <si>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</si>
  <si>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</si>
  <si>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</si>
  <si>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</si>
  <si>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</si>
  <si>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</si>
  <si>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</si>
  <si>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</si>
  <si>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</si>
  <si>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</si>
  <si>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</si>
  <si>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</si>
  <si>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</si>
  <si>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</si>
  <si>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</si>
  <si>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</si>
  <si>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</si>
  <si>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</si>
  <si>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</si>
  <si>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</si>
  <si>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</si>
  <si>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</si>
  <si>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</si>
  <si>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</si>
  <si>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</si>
  <si>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</si>
  <si>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</si>
  <si>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</si>
  <si>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</si>
  <si>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</si>
  <si>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</si>
  <si>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</si>
  <si>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</si>
  <si>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</si>
  <si>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</si>
  <si>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</si>
  <si>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</si>
  <si>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</si>
  <si>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</si>
  <si>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</si>
  <si>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</si>
  <si>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</si>
  <si>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</si>
  <si>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</si>
  <si>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</si>
  <si>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</si>
  <si>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</si>
  <si>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</si>
  <si>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</si>
  <si>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</si>
  <si>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</si>
  <si>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</si>
  <si>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</si>
  <si>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</si>
  <si>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</si>
  <si>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</si>
  <si>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</si>
  <si>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</si>
  <si>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</si>
  <si>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</si>
  <si>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</si>
  <si>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</si>
  <si>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</si>
  <si>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</si>
  <si>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</si>
  <si>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</si>
  <si>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</si>
  <si>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</si>
  <si>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</si>
  <si>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</si>
  <si>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</si>
  <si>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</si>
  <si>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</si>
  <si>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</si>
  <si>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</si>
  <si>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</si>
  <si>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</si>
  <si>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</si>
  <si>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</si>
  <si>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</si>
  <si>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</si>
  <si>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</si>
  <si>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</si>
  <si>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</si>
  <si>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</si>
  <si>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</si>
  <si>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</si>
  <si>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</si>
  <si>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</si>
  <si>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</si>
  <si>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</si>
  <si>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</si>
  <si>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</si>
  <si>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</si>
  <si>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</si>
  <si>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</si>
  <si>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</si>
  <si>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</si>
  <si>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</si>
  <si>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</si>
  <si>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</si>
  <si>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</si>
  <si>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</si>
  <si>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</si>
  <si>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</si>
  <si>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</si>
  <si>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</si>
  <si>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</si>
  <si>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</si>
  <si>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</si>
  <si>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</si>
  <si>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</si>
  <si>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</si>
  <si>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</si>
  <si>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</si>
  <si>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</si>
  <si>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</si>
  <si>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</si>
  <si>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</si>
  <si>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</si>
  <si>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</si>
  <si>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</si>
  <si>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</si>
  <si>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</si>
  <si>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</si>
  <si>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</si>
  <si>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</si>
  <si>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</si>
  <si>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</si>
  <si>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</si>
  <si>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</si>
  <si>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</si>
  <si>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</si>
  <si>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</si>
  <si>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</si>
  <si>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</si>
  <si>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</si>
  <si>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</si>
  <si>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</si>
  <si>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</si>
  <si>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</si>
  <si>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</si>
  <si>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</si>
  <si>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</si>
  <si>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</si>
  <si>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</si>
  <si>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</si>
  <si>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</si>
  <si>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</si>
  <si>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</si>
  <si>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</si>
  <si>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</si>
  <si>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</si>
  <si>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</si>
  <si>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</si>
  <si>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</si>
  <si>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</si>
  <si>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</si>
  <si>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</si>
  <si>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</si>
  <si>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</si>
  <si>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</si>
  <si>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</si>
  <si>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</si>
  <si>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</si>
  <si>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</si>
  <si>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</si>
  <si>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</si>
  <si>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</si>
  <si>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</si>
  <si>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</si>
  <si>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</si>
  <si>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</si>
  <si>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</si>
  <si>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</si>
  <si>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</si>
  <si>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</si>
  <si>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</si>
  <si>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</si>
  <si>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</si>
  <si>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</si>
  <si>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</si>
  <si>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</si>
  <si>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</si>
  <si>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</si>
  <si>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</si>
  <si>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</si>
  <si>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</si>
  <si>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</si>
  <si>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</si>
  <si>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</si>
  <si>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</si>
  <si>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</si>
  <si>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</si>
  <si>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</si>
  <si>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</si>
  <si>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</si>
  <si>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</si>
  <si>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</si>
  <si>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</si>
  <si>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</si>
  <si>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</si>
  <si>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</si>
  <si>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</si>
  <si>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</si>
  <si>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</si>
  <si>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</si>
  <si>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</si>
  <si>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</si>
  <si>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</si>
  <si>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</si>
  <si>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</si>
  <si>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</si>
  <si>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</si>
  <si>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</si>
  <si>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</si>
  <si>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</si>
  <si>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</si>
  <si>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</si>
  <si>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</si>
  <si>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</si>
  <si>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</si>
  <si>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</si>
  <si>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</si>
  <si>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</si>
  <si>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</si>
  <si>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</si>
  <si>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</si>
  <si>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</si>
  <si>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</si>
  <si>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</si>
  <si>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</si>
  <si>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</si>
  <si>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</si>
  <si>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</si>
  <si>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</si>
  <si>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</si>
  <si>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</si>
  <si>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</si>
  <si>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</si>
  <si>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</si>
  <si>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</si>
  <si>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</si>
  <si>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</si>
  <si>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</si>
  <si>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</si>
  <si>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</si>
  <si>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</si>
  <si>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</si>
  <si>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</si>
  <si>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</si>
  <si>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</si>
  <si>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</si>
  <si>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</si>
  <si>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</si>
  <si>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</si>
  <si>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</si>
  <si>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</si>
  <si>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</si>
  <si>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</si>
  <si>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</si>
  <si>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</si>
  <si>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</si>
  <si>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</si>
  <si>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</si>
  <si>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</si>
  <si>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</si>
  <si>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</si>
  <si>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</si>
  <si>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</si>
  <si>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</si>
  <si>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</si>
  <si>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</si>
  <si>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</si>
  <si>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</si>
  <si>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</si>
  <si>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</si>
  <si>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</si>
  <si>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</si>
  <si>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</si>
  <si>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</si>
  <si>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</si>
  <si>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</si>
  <si>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</si>
  <si>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</si>
  <si>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</si>
  <si>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</si>
  <si>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</si>
  <si>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</si>
  <si>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</si>
  <si>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</si>
  <si>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</si>
  <si>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</si>
  <si>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</si>
  <si>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</si>
  <si>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</si>
  <si>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</si>
  <si>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</si>
  <si>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</si>
  <si>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</si>
  <si>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</si>
  <si>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</si>
  <si>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</si>
  <si>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</si>
  <si>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</si>
  <si>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</si>
  <si>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</si>
  <si>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</si>
  <si>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</si>
  <si>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</si>
  <si>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</si>
  <si>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</si>
  <si>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</si>
  <si>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</si>
  <si>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</si>
  <si>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</si>
  <si>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</si>
  <si>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</si>
  <si>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</si>
  <si>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</si>
  <si>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</si>
  <si>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</si>
  <si>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</si>
  <si>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</si>
  <si>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</si>
  <si>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</si>
  <si>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</si>
  <si>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</si>
  <si>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</si>
  <si>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</si>
  <si>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</si>
  <si>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</si>
  <si>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</si>
  <si>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</si>
  <si>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</si>
  <si>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</si>
  <si>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</si>
  <si>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</si>
  <si>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</si>
  <si>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</si>
  <si>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</si>
  <si>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</si>
  <si>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</si>
  <si>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</si>
  <si>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</si>
  <si>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</si>
  <si>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</si>
  <si>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</si>
  <si>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</si>
  <si>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</si>
  <si>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</si>
  <si>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</si>
  <si>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</si>
  <si>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</si>
  <si>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</si>
  <si>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</si>
  <si>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</si>
  <si>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</si>
  <si>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</si>
  <si>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</si>
  <si>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</si>
  <si>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</si>
  <si>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</si>
  <si>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</si>
  <si>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</si>
  <si>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</si>
  <si>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</si>
  <si>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</si>
  <si>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</si>
  <si>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</si>
  <si>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</si>
  <si>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</si>
  <si>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</si>
  <si>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</si>
  <si>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</si>
  <si>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</si>
  <si>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</si>
  <si>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</si>
  <si>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</si>
  <si>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</si>
  <si>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</si>
  <si>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</si>
  <si>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</si>
  <si>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</si>
  <si>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</si>
  <si>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</si>
  <si>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</si>
  <si>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</si>
  <si>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</si>
  <si>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</si>
  <si>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</si>
  <si>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</si>
  <si>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</si>
  <si>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</si>
  <si>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</si>
  <si>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</si>
  <si>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</si>
  <si>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</si>
  <si>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</si>
  <si>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</si>
  <si>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</si>
  <si>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</si>
  <si>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</si>
  <si>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</si>
  <si>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</si>
  <si>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</si>
  <si>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</si>
  <si>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</si>
  <si>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</si>
  <si>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</si>
  <si>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</si>
  <si>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</si>
  <si>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</si>
  <si>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</si>
  <si>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</si>
  <si>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</si>
  <si>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</si>
  <si>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</si>
  <si>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</si>
  <si>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</si>
  <si>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</si>
  <si>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</si>
  <si>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</si>
  <si>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</si>
  <si>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</si>
  <si>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</si>
  <si>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</si>
  <si>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</si>
  <si>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</si>
  <si>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</si>
  <si>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</si>
  <si>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</si>
  <si>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</si>
  <si>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</si>
  <si>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</si>
  <si>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</si>
  <si>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</si>
  <si>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</si>
  <si>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</si>
  <si>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</si>
  <si>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</si>
  <si>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</si>
  <si>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</si>
  <si>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</si>
  <si>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</si>
  <si>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</si>
  <si>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</si>
  <si>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</si>
  <si>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</si>
  <si>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</si>
  <si>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</si>
  <si>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</si>
  <si>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</si>
  <si>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</si>
  <si>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</si>
  <si>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</si>
  <si>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</si>
  <si>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</si>
  <si>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</si>
  <si>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</si>
  <si>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</si>
  <si>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</si>
  <si>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</si>
  <si>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</si>
  <si>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</si>
  <si>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</si>
  <si>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</si>
  <si>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</si>
  <si>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</si>
  <si>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</si>
  <si>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</si>
  <si>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</si>
  <si>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</si>
  <si>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</si>
  <si>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</si>
  <si>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</si>
  <si>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</si>
  <si>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</si>
  <si>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</si>
  <si>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</si>
  <si>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</si>
  <si>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</si>
  <si>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</si>
  <si>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</si>
  <si>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</si>
  <si>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</si>
  <si>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</si>
  <si>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</si>
  <si>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</si>
  <si>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</si>
  <si>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</si>
  <si>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</si>
  <si>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</si>
  <si>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</si>
  <si>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</si>
  <si>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</si>
  <si>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</si>
  <si>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</si>
  <si>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</si>
  <si>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</si>
  <si>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</si>
  <si>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</si>
  <si>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</si>
  <si>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</si>
  <si>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</si>
  <si>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</si>
  <si>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</si>
  <si>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</si>
  <si>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</si>
  <si>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</si>
  <si>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</si>
  <si>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</si>
  <si>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</si>
  <si>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</si>
  <si>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</si>
  <si>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</si>
  <si>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</si>
  <si>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</si>
  <si>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</si>
  <si>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</si>
  <si>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</si>
  <si>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</si>
  <si>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</si>
  <si>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</si>
  <si>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</si>
  <si>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</si>
  <si>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</si>
  <si>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</si>
  <si>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</si>
  <si>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</si>
  <si>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</si>
  <si>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</si>
  <si>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</si>
  <si>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</si>
  <si>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</si>
  <si>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</si>
  <si>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</si>
  <si>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</si>
  <si>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</si>
  <si>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</si>
  <si>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</si>
  <si>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</si>
  <si>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</si>
  <si>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</si>
  <si>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</si>
  <si>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</si>
  <si>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</si>
  <si>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</si>
  <si>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</si>
  <si>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</si>
  <si>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</si>
  <si>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</si>
  <si>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</si>
  <si>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</si>
  <si>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</si>
  <si>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</si>
  <si>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</si>
  <si>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</si>
  <si>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</si>
  <si>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</si>
  <si>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</si>
  <si>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</si>
  <si>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</si>
  <si>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</si>
  <si>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</si>
  <si>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</si>
  <si>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</si>
  <si>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</si>
  <si>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</si>
  <si>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</si>
  <si>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</si>
  <si>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</si>
  <si>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</si>
  <si>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</si>
  <si>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</si>
  <si>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</si>
  <si>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</si>
  <si>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</si>
  <si>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</si>
  <si>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</si>
  <si>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</si>
  <si>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</si>
  <si>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</si>
  <si>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</si>
  <si>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</si>
  <si>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</si>
  <si>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</si>
  <si>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</si>
  <si>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</si>
  <si>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</si>
  <si>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</si>
  <si>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</si>
  <si>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</si>
  <si>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</si>
  <si>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</si>
  <si>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</si>
  <si>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</si>
  <si>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</si>
  <si>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</si>
  <si>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</si>
  <si>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</si>
  <si>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</si>
  <si>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</si>
  <si>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</si>
  <si>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</si>
  <si>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</si>
  <si>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</si>
  <si>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</si>
  <si>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</si>
  <si>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</si>
  <si>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</si>
  <si>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</si>
  <si>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</si>
  <si>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</si>
  <si>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</si>
  <si>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</si>
  <si>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</si>
  <si>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</si>
  <si>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</si>
  <si>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</si>
  <si>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</si>
  <si>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</si>
  <si>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</si>
  <si>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</si>
  <si>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</si>
  <si>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</si>
  <si>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</si>
  <si>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</si>
  <si>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</si>
  <si>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</si>
  <si>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</si>
  <si>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</si>
  <si>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</si>
  <si>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</si>
  <si>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</si>
  <si>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</si>
  <si>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</si>
  <si>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</si>
  <si>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</si>
  <si>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</si>
  <si>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</si>
  <si>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</si>
  <si>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</si>
  <si>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</si>
  <si>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</si>
  <si>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</si>
  <si>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</si>
  <si>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</si>
  <si>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</si>
  <si>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</si>
  <si>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</si>
  <si>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</si>
  <si>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</si>
  <si>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</si>
  <si>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</si>
  <si>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</si>
  <si>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</si>
  <si>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</si>
  <si>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</si>
  <si>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</si>
  <si>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</si>
  <si>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</si>
  <si>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</si>
  <si>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</si>
  <si>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</si>
  <si>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</si>
  <si>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</si>
  <si>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</si>
  <si>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</si>
  <si>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</si>
  <si>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</si>
  <si>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</si>
  <si>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</si>
  <si>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</si>
  <si>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</si>
  <si>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</si>
  <si>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</si>
  <si>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</si>
  <si>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</si>
  <si>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</si>
  <si>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</si>
  <si>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</si>
  <si>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</si>
  <si>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</si>
  <si>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</si>
  <si>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</si>
  <si>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</si>
  <si>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</si>
  <si>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</si>
  <si>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</si>
  <si>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</si>
  <si>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</si>
  <si>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</si>
  <si>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</si>
  <si>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</si>
  <si>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</si>
  <si>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</si>
  <si>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</si>
  <si>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</si>
  <si>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</si>
  <si>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</si>
  <si>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</si>
  <si>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</si>
  <si>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</si>
  <si>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</si>
  <si>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</si>
  <si>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</si>
  <si>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</si>
  <si>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</si>
  <si>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</si>
  <si>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</si>
  <si>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</si>
  <si>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</si>
  <si>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</si>
  <si>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</si>
  <si>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</si>
  <si>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</si>
  <si>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</si>
  <si>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</si>
  <si>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</si>
  <si>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</si>
  <si>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</si>
  <si>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</si>
  <si>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</si>
  <si>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</si>
  <si>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</si>
  <si>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</si>
  <si>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</si>
  <si>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</si>
  <si>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</si>
  <si>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</si>
  <si>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</si>
  <si>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</si>
  <si>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</si>
  <si>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</si>
  <si>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</si>
  <si>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</si>
  <si>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</si>
  <si>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</si>
  <si>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</si>
  <si>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</si>
  <si>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</si>
  <si>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</si>
  <si>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</si>
  <si>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</si>
  <si>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</si>
  <si>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</si>
  <si>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</si>
  <si>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</si>
  <si>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</si>
  <si>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</si>
  <si>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</si>
  <si>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</si>
  <si>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</si>
  <si>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</si>
  <si>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</si>
  <si>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</si>
  <si>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</si>
  <si>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</si>
  <si>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</si>
  <si>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</si>
  <si>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</si>
  <si>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</si>
  <si>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</si>
  <si>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</si>
  <si>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</si>
  <si>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</si>
  <si>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</si>
  <si>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</si>
  <si>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</si>
  <si>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</si>
  <si>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</si>
  <si>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</si>
  <si>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</si>
  <si>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</si>
  <si>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</si>
  <si>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</si>
  <si>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</si>
  <si>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</si>
  <si>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</si>
  <si>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</si>
  <si>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</si>
  <si>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</si>
  <si>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</si>
  <si>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</si>
  <si>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</si>
  <si>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</si>
  <si>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</si>
  <si>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</si>
  <si>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</si>
  <si>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</si>
  <si>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</si>
  <si>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</si>
  <si>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</si>
  <si>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</si>
  <si>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</si>
  <si>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</si>
  <si>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</si>
  <si>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</si>
  <si>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</si>
  <si>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</si>
  <si>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</si>
  <si>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</si>
  <si>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</si>
  <si>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</si>
  <si>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</si>
  <si>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</si>
  <si>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</si>
  <si>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</si>
  <si>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</si>
  <si>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</si>
  <si>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</si>
  <si>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</si>
  <si>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</si>
  <si>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</si>
  <si>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</si>
  <si>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</si>
  <si>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</si>
  <si>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</si>
  <si>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</si>
  <si>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</si>
  <si>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</si>
  <si>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</si>
  <si>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</si>
  <si>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</si>
  <si>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</si>
  <si>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</si>
  <si>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</si>
  <si>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</si>
  <si>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</si>
  <si>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</si>
  <si>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</si>
  <si>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</si>
  <si>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</si>
  <si>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</si>
  <si>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</si>
  <si>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</si>
  <si>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</si>
  <si>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</si>
  <si>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</si>
  <si>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</si>
  <si>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</si>
  <si>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</si>
  <si>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</si>
  <si>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</si>
  <si>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</si>
  <si>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</si>
  <si>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</si>
  <si>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</si>
  <si>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</si>
  <si>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</si>
  <si>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</si>
  <si>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</si>
  <si>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</si>
  <si>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</si>
  <si>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</si>
  <si>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</si>
  <si>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</si>
  <si>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</si>
  <si>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</si>
  <si>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</si>
  <si>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</si>
  <si>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</si>
  <si>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</si>
  <si>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</si>
  <si>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</si>
  <si>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</si>
  <si>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</si>
  <si>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</si>
  <si>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</si>
  <si>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</si>
  <si>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</si>
  <si>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</si>
  <si>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</si>
  <si>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</si>
  <si>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</si>
  <si>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</si>
  <si>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</si>
  <si>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</si>
  <si>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</si>
  <si>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</si>
  <si>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</si>
  <si>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</si>
  <si>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</si>
  <si>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</si>
  <si>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</si>
  <si>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</si>
  <si>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</si>
  <si>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</si>
  <si>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</si>
  <si>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</si>
  <si>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</si>
  <si>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</si>
  <si>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</si>
  <si>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</si>
  <si>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</si>
  <si>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</si>
  <si>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</si>
  <si>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</si>
  <si>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</si>
  <si>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</si>
  <si>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</si>
  <si>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</si>
  <si>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</si>
  <si>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</si>
  <si>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</si>
  <si>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</si>
  <si>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</si>
  <si>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</si>
  <si>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</si>
  <si>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</si>
  <si>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</si>
  <si>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</si>
  <si>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</si>
  <si>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</si>
  <si>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</si>
  <si>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</si>
  <si>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</si>
  <si>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</si>
  <si>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</si>
  <si>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</si>
  <si>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</si>
  <si>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</si>
  <si>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</si>
  <si>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</si>
  <si>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</si>
  <si>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</si>
  <si>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</si>
  <si>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</si>
  <si>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</si>
  <si>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</si>
  <si>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</si>
  <si>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</si>
  <si>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</si>
  <si>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</si>
  <si>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</si>
  <si>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</si>
  <si>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</si>
  <si>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</si>
  <si>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</si>
  <si>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</si>
  <si>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</si>
  <si>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</si>
  <si>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</si>
  <si>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</si>
  <si>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</si>
  <si>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</si>
  <si>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</si>
  <si>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</si>
  <si>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</si>
  <si>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</si>
  <si>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</si>
  <si>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</si>
  <si>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</si>
  <si>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</si>
  <si>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</si>
  <si>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</si>
  <si>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</si>
  <si>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</si>
  <si>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</si>
  <si>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</si>
  <si>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</si>
  <si>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</si>
  <si>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</si>
  <si>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</si>
  <si>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</si>
  <si>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</si>
  <si>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</si>
  <si>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</si>
  <si>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</si>
  <si>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</si>
  <si>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</si>
  <si>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</si>
  <si>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</si>
  <si>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</si>
  <si>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</si>
  <si>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</si>
  <si>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</si>
  <si>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</si>
  <si>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</si>
  <si>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</si>
  <si>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</si>
  <si>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</si>
  <si>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</si>
  <si>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</si>
  <si>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</si>
  <si>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</si>
  <si>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</si>
  <si>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</si>
  <si>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</si>
  <si>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</si>
  <si>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</si>
  <si>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</si>
  <si>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</si>
  <si>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</si>
  <si>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</si>
  <si>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</si>
  <si>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</si>
  <si>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</si>
  <si>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</si>
  <si>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</si>
  <si>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</si>
  <si>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</si>
  <si>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</si>
  <si>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</si>
  <si>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</si>
  <si>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</si>
  <si>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</si>
  <si>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</si>
  <si>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</si>
  <si>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</si>
  <si>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</si>
  <si>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</si>
  <si>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</si>
  <si>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</si>
  <si>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</si>
  <si>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</si>
  <si>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</si>
  <si>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</si>
  <si>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</si>
  <si>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</si>
  <si>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</si>
  <si>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</si>
  <si>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</si>
  <si>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</si>
  <si>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</si>
  <si>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</si>
  <si>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</si>
  <si>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</si>
  <si>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</si>
  <si>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</si>
  <si>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</si>
  <si>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</si>
  <si>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</si>
  <si>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</si>
  <si>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</si>
  <si>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</si>
  <si>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</si>
  <si>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</si>
  <si>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</si>
  <si>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</si>
  <si>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</si>
  <si>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</si>
  <si>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</si>
  <si>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</si>
  <si>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</si>
  <si>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</si>
  <si>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</si>
  <si>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</si>
  <si>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</si>
  <si>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</si>
  <si>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</si>
  <si>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</si>
  <si>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</si>
  <si>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</si>
  <si>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</si>
  <si>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</si>
  <si>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</si>
  <si>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</si>
  <si>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</si>
  <si>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</si>
  <si>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</si>
  <si>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</si>
  <si>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</si>
  <si>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</si>
  <si>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</si>
  <si>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</si>
  <si>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</si>
  <si>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</si>
  <si>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</si>
  <si>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</si>
  <si>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</si>
  <si>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</si>
  <si>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</si>
  <si>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</si>
  <si>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</si>
  <si>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</si>
  <si>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</si>
  <si>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</si>
  <si>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</si>
  <si>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</si>
  <si>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</si>
  <si>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</si>
  <si>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</si>
  <si>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</si>
  <si>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</si>
  <si>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</si>
  <si>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</si>
  <si>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</si>
  <si>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</si>
  <si>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</si>
  <si>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</si>
  <si>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</si>
  <si>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</si>
  <si>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</si>
  <si>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</si>
  <si>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</si>
  <si>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</si>
  <si>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</si>
  <si>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</si>
  <si>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</si>
  <si>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</si>
  <si>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</si>
  <si>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</si>
  <si>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</si>
  <si>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</si>
  <si>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</si>
  <si>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</si>
  <si>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</si>
  <si>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</si>
  <si>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</si>
  <si>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</si>
  <si>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</si>
  <si>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</si>
  <si>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</si>
  <si>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</si>
  <si>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</si>
  <si>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</si>
  <si>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</si>
  <si>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</si>
  <si>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</si>
  <si>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</si>
  <si>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</si>
  <si>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</si>
  <si>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</si>
  <si>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</si>
  <si>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</si>
  <si>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</si>
  <si>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</si>
  <si>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</si>
  <si>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</si>
  <si>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</si>
  <si>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</si>
  <si>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</si>
  <si>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</si>
  <si>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</si>
  <si>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</si>
  <si>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</si>
  <si>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</si>
  <si>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</si>
  <si>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</si>
  <si>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</si>
  <si>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</si>
  <si>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</si>
  <si>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</si>
  <si>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</si>
  <si>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</si>
  <si>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</si>
  <si>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</si>
  <si>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</si>
  <si>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</si>
  <si>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</si>
  <si>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</si>
  <si>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</si>
  <si>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</si>
  <si>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</si>
  <si>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</si>
  <si>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</si>
  <si>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</si>
  <si>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</si>
  <si>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</si>
  <si>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</si>
  <si>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</si>
  <si>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</si>
  <si>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</si>
  <si>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</si>
  <si>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</si>
  <si>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</si>
  <si>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</si>
  <si>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</si>
  <si>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</si>
  <si>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</si>
  <si>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</si>
  <si>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</si>
  <si>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</si>
  <si>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</si>
  <si>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</si>
  <si>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</si>
  <si>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</si>
  <si>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</si>
  <si>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</si>
  <si>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</si>
  <si>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</si>
  <si>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</si>
  <si>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</si>
  <si>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</si>
  <si>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</si>
  <si>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</si>
  <si>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</si>
  <si>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</si>
  <si>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</si>
  <si>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</si>
  <si>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</si>
  <si>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</si>
  <si>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</si>
  <si>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</si>
  <si>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</si>
  <si>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</si>
  <si>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</si>
  <si>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</si>
  <si>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</si>
  <si>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</si>
  <si>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</si>
  <si>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</si>
  <si>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</si>
  <si>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</si>
  <si>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</si>
  <si>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</si>
  <si>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</si>
  <si>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</si>
  <si>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</si>
  <si>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</si>
  <si>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</si>
  <si>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</si>
  <si>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</si>
  <si>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</si>
  <si>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</si>
  <si>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</si>
  <si>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</si>
  <si>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</si>
  <si>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</si>
  <si>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</si>
  <si>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</si>
  <si>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</si>
  <si>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</si>
  <si>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</si>
  <si>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</si>
  <si>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</si>
  <si>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</si>
  <si>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</si>
  <si>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</si>
  <si>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</si>
  <si>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</si>
  <si>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</si>
  <si>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</si>
  <si>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</si>
  <si>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</si>
  <si>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</si>
  <si>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</si>
  <si>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</si>
  <si>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</si>
  <si>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</si>
  <si>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</si>
  <si>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</si>
  <si>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</si>
  <si>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</si>
  <si>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</si>
  <si>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</si>
  <si>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</si>
  <si>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</si>
  <si>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</si>
  <si>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</si>
  <si>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</si>
  <si>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</si>
  <si>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</si>
  <si>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</si>
  <si>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</si>
  <si>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</si>
  <si>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</si>
  <si>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</si>
  <si>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</si>
  <si>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</si>
  <si>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</si>
  <si>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</si>
  <si>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</si>
  <si>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</si>
  <si>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</si>
  <si>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</si>
  <si>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</si>
  <si>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</si>
  <si>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</si>
  <si>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</si>
  <si>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</si>
  <si>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</si>
  <si>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</si>
  <si>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</si>
  <si>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</si>
  <si>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</si>
  <si>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</si>
  <si>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</si>
  <si>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</si>
  <si>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</si>
  <si>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</si>
  <si>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</si>
  <si>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</si>
  <si>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</si>
  <si>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</si>
  <si>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</si>
  <si>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</si>
  <si>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</si>
  <si>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</si>
  <si>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</si>
  <si>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</si>
  <si>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</si>
  <si>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</si>
  <si>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</si>
  <si>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</si>
  <si>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</si>
  <si>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</si>
  <si>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</si>
  <si>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</si>
  <si>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</si>
  <si>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</si>
  <si>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</si>
  <si>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</si>
  <si>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</si>
  <si>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</si>
  <si>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</si>
  <si>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</si>
  <si>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</si>
  <si>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</si>
  <si>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</si>
  <si>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</si>
  <si>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</si>
  <si>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</si>
  <si>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</si>
  <si>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</si>
  <si>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</si>
  <si>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</si>
  <si>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</si>
  <si>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</si>
  <si>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</si>
  <si>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</si>
  <si>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</si>
  <si>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</si>
  <si>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</si>
  <si>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</si>
  <si>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</si>
  <si>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</si>
  <si>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</si>
  <si>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</si>
  <si>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</si>
  <si>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</si>
  <si>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</si>
  <si>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</si>
  <si>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</si>
  <si>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</si>
  <si>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</si>
  <si>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</si>
  <si>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</si>
  <si>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</si>
  <si>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</si>
  <si>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</si>
  <si>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</si>
  <si>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</si>
  <si>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</si>
  <si>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</si>
  <si>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</si>
  <si>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</si>
  <si>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</si>
  <si>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</si>
  <si>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</si>
  <si>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</si>
  <si>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</si>
  <si>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</si>
  <si>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</si>
  <si>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</si>
  <si>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</si>
  <si>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</si>
  <si>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</si>
  <si>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</si>
  <si>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</si>
  <si>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</si>
  <si>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</si>
  <si>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</si>
  <si>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</si>
  <si>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</si>
  <si>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</si>
  <si>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</si>
  <si>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</si>
  <si>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</si>
  <si>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</si>
  <si>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</si>
  <si>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</si>
  <si>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</si>
  <si>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</si>
  <si>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</si>
  <si>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</si>
  <si>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</si>
  <si>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</si>
  <si>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</si>
  <si>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</si>
  <si>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</si>
  <si>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</si>
  <si>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</si>
  <si>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</si>
  <si>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</si>
  <si>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</si>
  <si>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</si>
  <si>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</si>
  <si>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</si>
  <si>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</si>
  <si>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</si>
  <si>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</si>
  <si>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</si>
  <si>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</si>
  <si>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</si>
  <si>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</si>
  <si>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</si>
  <si>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</si>
  <si>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</si>
  <si>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</si>
  <si>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</si>
  <si>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</si>
  <si>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</si>
  <si>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</si>
  <si>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</si>
  <si>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</si>
  <si>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</si>
  <si>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</si>
  <si>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</si>
  <si>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</si>
  <si>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</si>
  <si>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</si>
  <si>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</si>
  <si>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</si>
  <si>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</si>
  <si>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</si>
  <si>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</si>
  <si>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</si>
  <si>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</si>
  <si>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</si>
  <si>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</si>
  <si>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</si>
  <si>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</si>
  <si>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</si>
  <si>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</si>
  <si>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</si>
  <si>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</si>
  <si>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</si>
  <si>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</si>
  <si>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</si>
  <si>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</si>
  <si>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</si>
  <si>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</si>
  <si>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</si>
  <si>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</si>
  <si>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</si>
  <si>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</si>
  <si>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</si>
  <si>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</si>
  <si>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</si>
  <si>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</si>
  <si>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</si>
  <si>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</si>
  <si>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</si>
  <si>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</si>
  <si>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</si>
  <si>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</si>
  <si>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</si>
  <si>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</si>
  <si>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</si>
  <si>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</si>
  <si>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</si>
  <si>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</si>
  <si>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</si>
  <si>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</si>
  <si>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</si>
  <si>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</si>
  <si>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</si>
  <si>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</si>
  <si>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</si>
  <si>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</si>
  <si>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</si>
  <si>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</si>
  <si>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</si>
  <si>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</si>
  <si>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</si>
  <si>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</si>
  <si>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</si>
  <si>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</si>
  <si>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</si>
  <si>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</si>
  <si>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</si>
  <si>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</si>
  <si>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</si>
  <si>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</si>
  <si>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</si>
  <si>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</si>
  <si>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</si>
  <si>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</si>
  <si>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</si>
  <si>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</si>
  <si>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</si>
  <si>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</si>
  <si>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</si>
  <si>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</si>
  <si>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</si>
  <si>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</si>
  <si>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</si>
  <si>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</si>
  <si>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</si>
  <si>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</si>
  <si>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</si>
  <si>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</si>
  <si>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</si>
  <si>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</si>
  <si>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</si>
  <si>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</si>
  <si>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</si>
  <si>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</si>
  <si>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</si>
  <si>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</si>
  <si>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</si>
  <si>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</si>
  <si>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</si>
  <si>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</si>
  <si>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</si>
  <si>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</si>
  <si>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</si>
  <si>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</si>
  <si>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</si>
  <si>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</si>
  <si>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</si>
  <si>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</si>
  <si>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</si>
  <si>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</si>
  <si>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</si>
  <si>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</si>
  <si>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</si>
  <si>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</si>
  <si>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</si>
  <si>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</si>
  <si>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</si>
  <si>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</si>
  <si>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</si>
  <si>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</si>
  <si>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</si>
  <si>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</si>
  <si>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</si>
  <si>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</si>
  <si>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</si>
  <si>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</si>
  <si>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</si>
  <si>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</si>
  <si>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</si>
  <si>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</si>
  <si>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</si>
  <si>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</si>
  <si>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</si>
  <si>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</si>
  <si>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</si>
  <si>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</si>
  <si>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</si>
  <si>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</si>
  <si>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</si>
  <si>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</si>
  <si>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</si>
  <si>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</si>
  <si>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</si>
  <si>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</si>
  <si>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</si>
  <si>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</si>
  <si>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</si>
  <si>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</si>
  <si>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</si>
  <si>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</si>
  <si>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</si>
  <si>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</si>
  <si>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</si>
  <si>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</si>
  <si>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</si>
  <si>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</si>
  <si>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</si>
  <si>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</si>
  <si>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</si>
  <si>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</si>
  <si>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</si>
  <si>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</si>
  <si>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</si>
  <si>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</si>
  <si>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</si>
  <si>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</si>
  <si>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</si>
  <si>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</si>
  <si>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</si>
  <si>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</si>
  <si>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</si>
  <si>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</si>
  <si>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</si>
  <si>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</si>
  <si>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</si>
  <si>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</si>
  <si>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</si>
  <si>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</si>
  <si>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</si>
  <si>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</si>
  <si>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</si>
  <si>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</si>
  <si>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</si>
  <si>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</si>
  <si>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</si>
  <si>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</si>
  <si>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</si>
  <si>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</si>
  <si>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</si>
  <si>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</si>
  <si>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</si>
  <si>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</si>
  <si>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</si>
  <si>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</si>
  <si>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</si>
  <si>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</si>
  <si>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</si>
  <si>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</si>
  <si>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</si>
  <si>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</si>
  <si>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</si>
  <si>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</si>
  <si>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</si>
  <si>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</si>
  <si>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</si>
  <si>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</si>
  <si>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</si>
  <si>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</si>
  <si>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</si>
  <si>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</si>
  <si>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</si>
  <si>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</si>
  <si>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</si>
  <si>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</si>
  <si>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</si>
  <si>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</si>
  <si>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</si>
  <si>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</si>
  <si>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</si>
  <si>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</si>
  <si>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</si>
  <si>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</si>
  <si>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</si>
  <si>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</si>
  <si>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</si>
  <si>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</si>
  <si>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</si>
  <si>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</si>
  <si>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</si>
  <si>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</si>
  <si>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</si>
  <si>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</si>
  <si>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</si>
  <si>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</si>
  <si>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</si>
  <si>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</si>
  <si>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</si>
  <si>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</si>
  <si>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</si>
  <si>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</si>
  <si>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</si>
  <si>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</si>
  <si>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</si>
  <si>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</si>
  <si>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</si>
  <si>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</si>
  <si>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</si>
  <si>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</si>
  <si>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</si>
  <si>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</si>
  <si>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</si>
  <si>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</si>
  <si>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</si>
  <si>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</si>
  <si>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</si>
  <si>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</si>
  <si>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</si>
  <si>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</si>
  <si>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</si>
  <si>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</si>
  <si>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</si>
  <si>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</si>
  <si>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</si>
  <si>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</si>
  <si>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</si>
  <si>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</si>
  <si>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</si>
  <si>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</si>
  <si>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</si>
  <si>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</si>
  <si>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</si>
  <si>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</si>
  <si>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</si>
  <si>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</si>
  <si>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</si>
  <si>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</si>
  <si>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</si>
  <si>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</si>
  <si>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</si>
  <si>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</si>
  <si>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</si>
  <si>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</si>
  <si>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</si>
  <si>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</si>
  <si>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</si>
  <si>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</si>
  <si>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</si>
  <si>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</si>
  <si>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</si>
  <si>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</si>
  <si>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</si>
  <si>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</si>
  <si>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</si>
  <si>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</si>
  <si>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</si>
  <si>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</si>
  <si>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</si>
  <si>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</si>
  <si>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</si>
  <si>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</si>
  <si>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</si>
  <si>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</si>
  <si>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</si>
  <si>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</si>
  <si>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</si>
  <si>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</si>
  <si>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</si>
  <si>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</si>
  <si>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</si>
  <si>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</si>
  <si>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</si>
  <si>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</si>
  <si>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</si>
  <si>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</si>
  <si>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</si>
  <si>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</si>
  <si>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</si>
  <si>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</si>
  <si>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</si>
  <si>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</si>
  <si>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</si>
  <si>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</si>
  <si>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</si>
  <si>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</si>
  <si>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</si>
  <si>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</si>
  <si>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</si>
  <si>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</si>
  <si>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</si>
  <si>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</si>
  <si>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</si>
  <si>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</si>
  <si>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</si>
  <si>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</si>
  <si>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</si>
  <si>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</si>
  <si>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</si>
  <si>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</si>
  <si>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</si>
  <si>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</si>
  <si>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</si>
  <si>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</si>
  <si>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</si>
  <si>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</si>
  <si>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</si>
  <si>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</si>
  <si>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</si>
  <si>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</si>
  <si>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</si>
  <si>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</si>
  <si>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</si>
  <si>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</si>
  <si>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</si>
  <si>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</si>
  <si>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</si>
  <si>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</si>
  <si>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</si>
  <si>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</si>
  <si>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</si>
  <si>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</si>
  <si>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</si>
  <si>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</si>
  <si>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</si>
  <si>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</si>
  <si>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</si>
  <si>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</si>
  <si>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</si>
  <si>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</si>
  <si>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</si>
  <si>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</si>
  <si>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</si>
  <si>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</si>
  <si>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</si>
  <si>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</si>
  <si>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</si>
  <si>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</si>
  <si>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</si>
  <si>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</si>
  <si>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</si>
  <si>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</si>
  <si>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</si>
  <si>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</si>
  <si>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</si>
  <si>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</si>
  <si>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</si>
  <si>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</si>
  <si>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</si>
  <si>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</si>
  <si>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</si>
  <si>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</si>
  <si>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</si>
  <si>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</si>
  <si>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</si>
  <si>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</si>
  <si>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</si>
  <si>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</si>
  <si>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</si>
  <si>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</si>
  <si>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</si>
  <si>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</si>
  <si>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</si>
  <si>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</si>
  <si>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</si>
  <si>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</si>
  <si>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</si>
  <si>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</si>
  <si>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</si>
  <si>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</si>
  <si>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</si>
  <si>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</si>
  <si>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</si>
  <si>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</si>
  <si>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</si>
  <si>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</si>
  <si>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</si>
  <si>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</si>
  <si>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</si>
  <si>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</si>
  <si>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</si>
  <si>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</si>
  <si>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</si>
  <si>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</si>
  <si>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</si>
  <si>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</si>
  <si>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</si>
  <si>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</si>
  <si>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</si>
  <si>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</si>
  <si>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</si>
  <si>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</si>
  <si>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</si>
  <si>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</si>
  <si>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</si>
  <si>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</si>
  <si>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</si>
  <si>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</si>
  <si>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</si>
  <si>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</si>
  <si>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</si>
  <si>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</si>
  <si>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</si>
  <si>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</si>
  <si>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</si>
  <si>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</si>
  <si>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</si>
  <si>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</si>
  <si>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</si>
  <si>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</si>
  <si>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</si>
  <si>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</si>
  <si>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</si>
  <si>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</si>
  <si>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</si>
  <si>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</si>
  <si>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</si>
  <si>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</si>
  <si>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</si>
  <si>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</si>
  <si>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</si>
  <si>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</si>
  <si>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</si>
  <si>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</si>
  <si>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</si>
  <si>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</si>
  <si>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</si>
  <si>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</si>
  <si>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</si>
  <si>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</si>
  <si>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</si>
  <si>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</si>
  <si>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</si>
  <si>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</si>
  <si>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</si>
  <si>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</si>
  <si>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</si>
  <si>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</si>
  <si>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</si>
  <si>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</si>
  <si>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</si>
  <si>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</si>
  <si>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</si>
  <si>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</si>
  <si>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</si>
  <si>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</si>
  <si>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</si>
  <si>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</si>
  <si>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</si>
  <si>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</si>
  <si>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</si>
  <si>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</si>
  <si>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</si>
  <si>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</si>
  <si>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</si>
  <si>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</si>
  <si>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</si>
  <si>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</si>
  <si>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</si>
  <si>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</si>
  <si>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</si>
  <si>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</si>
  <si>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</si>
  <si>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</si>
  <si>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</si>
  <si>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</si>
  <si>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</si>
  <si>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</si>
  <si>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</si>
  <si>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</si>
  <si>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</si>
  <si>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</si>
  <si>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</si>
  <si>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</si>
  <si>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</si>
  <si>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</si>
  <si>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</si>
  <si>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</si>
  <si>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</si>
  <si>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</si>
  <si>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</si>
  <si>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</si>
  <si>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</si>
  <si>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</si>
  <si>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</si>
  <si>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</si>
  <si>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</si>
  <si>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</si>
  <si>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</si>
  <si>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</si>
  <si>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</si>
  <si>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</si>
  <si>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</si>
  <si>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</si>
  <si>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</si>
  <si>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</si>
  <si>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</si>
  <si>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</si>
  <si>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</si>
  <si>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</si>
  <si>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</si>
  <si>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</si>
  <si>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</si>
  <si>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</si>
  <si>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</si>
  <si>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</si>
  <si>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</si>
  <si>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</si>
  <si>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</si>
  <si>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</si>
  <si>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</si>
  <si>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</si>
  <si>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</si>
  <si>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</si>
  <si>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</si>
  <si>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</si>
  <si>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</si>
  <si>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</si>
  <si>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</si>
  <si>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</si>
  <si>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</si>
  <si>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</si>
  <si>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</si>
  <si>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</si>
  <si>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</si>
  <si>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</si>
  <si>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</si>
  <si>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</si>
  <si>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</si>
  <si>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</si>
  <si>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</si>
  <si>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</si>
  <si>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</si>
  <si>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</si>
  <si>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</si>
  <si>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</si>
  <si>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</si>
  <si>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</si>
  <si>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</si>
  <si>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</si>
  <si>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</si>
  <si>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</si>
  <si>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</si>
  <si>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</si>
  <si>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</si>
  <si>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</si>
  <si>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</si>
  <si>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</si>
  <si>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</si>
  <si>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</si>
  <si>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</si>
  <si>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</si>
  <si>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</si>
  <si>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</si>
  <si>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</si>
  <si>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</si>
  <si>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</si>
  <si>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</si>
  <si>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</si>
  <si>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</si>
  <si>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</si>
  <si>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</si>
  <si>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</si>
  <si>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</si>
  <si>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</si>
  <si>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</si>
  <si>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</si>
  <si>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</si>
  <si>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</si>
  <si>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</si>
  <si>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</si>
  <si>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</si>
  <si>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</si>
  <si>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</si>
  <si>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</si>
  <si>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</si>
  <si>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</si>
  <si>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</si>
  <si>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</si>
  <si>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</si>
  <si>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</si>
  <si>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</si>
  <si>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</si>
  <si>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</si>
  <si>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</si>
  <si>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</si>
  <si>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</si>
  <si>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</si>
  <si>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</si>
  <si>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</si>
  <si>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</si>
  <si>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</si>
  <si>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</si>
  <si>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</si>
  <si>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</si>
  <si>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</si>
  <si>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</si>
  <si>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</si>
  <si>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</si>
  <si>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</si>
  <si>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</si>
  <si>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</si>
  <si>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</si>
  <si>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</si>
  <si>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</si>
  <si>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</si>
  <si>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</si>
  <si>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</si>
  <si>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</si>
  <si>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</si>
  <si>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</si>
  <si>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</si>
  <si>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</si>
  <si>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</si>
  <si>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</si>
  <si>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</si>
  <si>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</si>
  <si>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</si>
  <si>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</si>
  <si>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</si>
  <si>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</si>
  <si>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</si>
  <si>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</si>
  <si>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</si>
  <si>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</si>
  <si>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</si>
  <si>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</si>
  <si>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</si>
  <si>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</si>
  <si>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</si>
  <si>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</si>
  <si>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</si>
  <si>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</si>
  <si>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</si>
  <si>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</si>
  <si>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</si>
  <si>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</si>
  <si>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</si>
  <si>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</si>
  <si>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</si>
  <si>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</si>
  <si>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</si>
  <si>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</si>
  <si>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</si>
  <si>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</si>
  <si>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</si>
  <si>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</si>
  <si>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</si>
  <si>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</si>
  <si>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</si>
  <si>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</si>
  <si>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</si>
  <si>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</si>
  <si>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</si>
  <si>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</si>
  <si>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</si>
  <si>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</si>
  <si>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</si>
  <si>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</si>
  <si>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</si>
  <si>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</si>
  <si>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</si>
  <si>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</si>
  <si>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</si>
  <si>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</si>
  <si>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</si>
  <si>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</si>
  <si>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</si>
  <si>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</si>
  <si>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</si>
  <si>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</si>
  <si>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</si>
  <si>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</si>
  <si>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</si>
  <si>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</si>
  <si>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</si>
  <si>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</si>
  <si>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</si>
  <si>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</si>
  <si>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</si>
  <si>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</si>
  <si>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</si>
  <si>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</si>
  <si>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</si>
  <si>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</si>
  <si>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</si>
  <si>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</si>
  <si>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</si>
  <si>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</si>
  <si>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</si>
  <si>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</si>
  <si>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</si>
  <si>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</si>
  <si>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</si>
  <si>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</si>
  <si>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</si>
  <si>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</si>
  <si>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</si>
  <si>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</si>
  <si>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</si>
  <si>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</si>
  <si>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</si>
  <si>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</si>
  <si>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</si>
  <si>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</si>
  <si>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</si>
  <si>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</si>
  <si>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</si>
  <si>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</si>
  <si>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</si>
  <si>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</si>
  <si>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</si>
  <si>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</si>
  <si>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</si>
  <si>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</si>
  <si>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</si>
  <si>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</si>
  <si>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</si>
  <si>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</si>
  <si>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</si>
  <si>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</si>
  <si>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</si>
  <si>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</si>
  <si>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</si>
  <si>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</si>
  <si>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</si>
  <si>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</si>
  <si>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</si>
  <si>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</si>
  <si>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</si>
  <si>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</si>
  <si>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</si>
  <si>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</si>
  <si>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</si>
  <si>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</si>
  <si>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</si>
  <si>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</si>
  <si>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</si>
  <si>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</si>
  <si>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</si>
  <si>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</si>
  <si>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</si>
  <si>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</si>
  <si>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</si>
  <si>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</si>
  <si>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</si>
  <si>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</si>
  <si>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</si>
  <si>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</si>
  <si>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</si>
  <si>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</si>
  <si>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</si>
  <si>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</si>
  <si>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</si>
  <si>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</si>
  <si>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</si>
  <si>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</si>
  <si>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</si>
  <si>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</si>
  <si>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</si>
  <si>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</si>
  <si>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</si>
  <si>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</si>
  <si>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</si>
  <si>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</si>
  <si>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</si>
  <si>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</si>
  <si>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</si>
  <si>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</si>
  <si>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</si>
  <si>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</si>
  <si>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</si>
  <si>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</si>
  <si>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</si>
  <si>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</si>
  <si>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</si>
  <si>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</si>
  <si>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</si>
  <si>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</si>
  <si>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</si>
  <si>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</si>
  <si>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</si>
  <si>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</si>
  <si>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</si>
  <si>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</si>
  <si>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</si>
  <si>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</si>
  <si>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</si>
  <si>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</si>
  <si>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</si>
  <si>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</si>
  <si>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</si>
  <si>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</si>
  <si>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</si>
  <si>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</si>
  <si>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</si>
  <si>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</si>
  <si>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</si>
  <si>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</si>
  <si>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</si>
  <si>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</si>
  <si>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</si>
  <si>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</si>
  <si>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</si>
  <si>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</si>
  <si>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</si>
  <si>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</si>
  <si>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</si>
  <si>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</si>
  <si>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</si>
  <si>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</si>
  <si>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</si>
  <si>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</si>
  <si>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</si>
  <si>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</si>
  <si>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</si>
  <si>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</si>
  <si>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</si>
  <si>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</si>
  <si>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</si>
  <si>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</si>
  <si>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</si>
  <si>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</si>
  <si>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</si>
  <si>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</si>
  <si>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</si>
  <si>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</si>
  <si>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</si>
  <si>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</si>
  <si>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</si>
  <si>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</si>
  <si>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</si>
  <si>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</si>
  <si>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</si>
  <si>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</si>
  <si>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</si>
  <si>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</si>
  <si>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</si>
  <si>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</si>
  <si>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</si>
  <si>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</si>
  <si>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</si>
  <si>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</si>
  <si>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</si>
  <si>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</si>
  <si>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</si>
  <si>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</si>
  <si>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</si>
  <si>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</si>
  <si>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</si>
  <si>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</si>
  <si>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</si>
  <si>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</si>
  <si>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</si>
  <si>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</si>
  <si>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</si>
  <si>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</si>
  <si>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</si>
  <si>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</si>
  <si>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</si>
  <si>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</si>
  <si>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</si>
  <si>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</si>
  <si>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</si>
  <si>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</si>
  <si>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</si>
  <si>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</si>
  <si>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</si>
  <si>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</si>
  <si>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</si>
  <si>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</si>
  <si>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</si>
  <si>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</si>
  <si>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</si>
  <si>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</si>
  <si>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</si>
  <si>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</si>
  <si>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</si>
  <si>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</si>
  <si>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</si>
  <si>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</si>
  <si>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</si>
  <si>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</si>
  <si>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</si>
  <si>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</si>
  <si>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</si>
  <si>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</si>
  <si>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</si>
  <si>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</si>
  <si>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</si>
  <si>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</si>
  <si>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</si>
  <si>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</si>
  <si>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</si>
  <si>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</si>
  <si>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</si>
  <si>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</si>
  <si>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</si>
  <si>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</si>
  <si>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</si>
  <si>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</si>
  <si>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</si>
  <si>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</si>
  <si>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</si>
  <si>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</si>
  <si>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</si>
  <si>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</si>
  <si>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</si>
  <si>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</si>
  <si>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</si>
  <si>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</si>
  <si>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</si>
  <si>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</si>
  <si>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</si>
  <si>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</si>
  <si>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</si>
  <si>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</si>
  <si>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</si>
  <si>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</si>
  <si>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</si>
  <si>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</si>
  <si>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</si>
  <si>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</si>
  <si>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</si>
  <si>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</si>
  <si>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</si>
  <si>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</si>
  <si>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</si>
  <si>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</si>
  <si>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</si>
  <si>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</si>
  <si>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</si>
  <si>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</si>
  <si>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</si>
  <si>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</si>
  <si>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</si>
  <si>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</si>
  <si>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</si>
  <si>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</si>
  <si>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</si>
  <si>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</si>
  <si>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</si>
  <si>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</si>
  <si>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</si>
  <si>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</si>
  <si>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</si>
  <si>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</si>
  <si>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</si>
  <si>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</si>
  <si>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</si>
  <si>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</si>
  <si>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</si>
  <si>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</si>
  <si>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</si>
  <si>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</si>
  <si>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</si>
  <si>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</si>
  <si>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</si>
  <si>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</si>
  <si>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</si>
  <si>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</si>
  <si>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</si>
  <si>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</si>
  <si>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</si>
  <si>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</si>
  <si>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</si>
  <si>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</si>
  <si>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</si>
  <si>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</si>
  <si>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</si>
  <si>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</si>
  <si>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</si>
  <si>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</si>
  <si>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</si>
  <si>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</si>
  <si>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</si>
  <si>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</si>
  <si>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</si>
  <si>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</si>
  <si>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</si>
  <si>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</si>
  <si>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</si>
  <si>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</si>
  <si>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</si>
  <si>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</si>
  <si>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</si>
  <si>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</si>
  <si>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</si>
  <si>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</si>
  <si>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</si>
  <si>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</si>
  <si>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</si>
  <si>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</si>
  <si>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</si>
  <si>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</si>
  <si>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</si>
  <si>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</si>
  <si>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</si>
  <si>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</si>
  <si>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</si>
  <si>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</si>
  <si>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</si>
  <si>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</si>
  <si>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</si>
  <si>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</si>
  <si>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</si>
  <si>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</si>
  <si>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</si>
  <si>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</si>
  <si>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</si>
  <si>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</si>
  <si>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</si>
  <si>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</si>
  <si>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</si>
  <si>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</si>
  <si>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</si>
  <si>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</si>
  <si>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</si>
  <si>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</si>
  <si>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</si>
  <si>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</si>
  <si>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</si>
  <si>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</si>
  <si>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</si>
  <si>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</si>
  <si>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</si>
  <si>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</si>
  <si>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</si>
  <si>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</si>
  <si>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</si>
  <si>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</si>
  <si>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</si>
  <si>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</si>
  <si>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</si>
  <si>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</si>
  <si>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</si>
  <si>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</si>
  <si>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</si>
  <si>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</si>
  <si>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</si>
  <si>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</si>
  <si>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</si>
  <si>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</si>
  <si>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</si>
  <si>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</si>
  <si>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</si>
  <si>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</si>
  <si>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</si>
  <si>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</si>
  <si>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</si>
  <si>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</si>
  <si>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</si>
  <si>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</si>
  <si>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</si>
  <si>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</si>
  <si>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</si>
  <si>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</si>
  <si>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</si>
  <si>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</si>
  <si>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</si>
  <si>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</si>
  <si>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</si>
  <si>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</si>
  <si>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</si>
  <si>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</si>
  <si>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</si>
  <si>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</si>
  <si>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</si>
  <si>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</si>
  <si>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</si>
  <si>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</si>
  <si>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</si>
  <si>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</si>
  <si>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</si>
  <si>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</si>
  <si>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</si>
  <si>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</si>
  <si>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</si>
  <si>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</si>
  <si>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</si>
  <si>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</si>
  <si>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</si>
  <si>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</si>
  <si>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</si>
  <si>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</si>
  <si>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</si>
  <si>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</si>
  <si>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</si>
  <si>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</si>
  <si>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</si>
  <si>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</si>
  <si>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</si>
  <si>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</si>
  <si>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</si>
  <si>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</si>
  <si>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</si>
  <si>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</si>
  <si>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</si>
  <si>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</si>
  <si>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</si>
  <si>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</si>
  <si>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</si>
  <si>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</si>
  <si>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</si>
  <si>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</si>
  <si>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</si>
  <si>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</si>
  <si>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</si>
  <si>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</si>
  <si>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</si>
  <si>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</si>
  <si>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</si>
  <si>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</si>
  <si>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</si>
  <si>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</si>
  <si>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</si>
  <si>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</si>
  <si>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</si>
  <si>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</si>
  <si>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</si>
  <si>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</si>
  <si>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</si>
  <si>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</si>
  <si>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</si>
  <si>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</si>
  <si>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</si>
  <si>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</si>
  <si>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</si>
  <si>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</si>
  <si>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</si>
  <si>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</si>
  <si>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</si>
  <si>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</si>
  <si>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</si>
  <si>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</si>
  <si>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</si>
  <si>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</si>
  <si>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</si>
  <si>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</si>
  <si>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</si>
  <si>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</si>
  <si>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</si>
  <si>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</si>
  <si>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</si>
  <si>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</si>
  <si>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</si>
  <si>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</si>
  <si>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</si>
  <si>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</si>
  <si>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</si>
  <si>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</si>
  <si>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</si>
  <si>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</si>
  <si>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</si>
  <si>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</si>
  <si>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</si>
  <si>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</si>
  <si>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</si>
  <si>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</si>
  <si>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</si>
  <si>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</si>
  <si>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</si>
  <si>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</si>
  <si>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</si>
  <si>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</si>
  <si>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</si>
  <si>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</si>
  <si>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</si>
  <si>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</si>
  <si>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</si>
  <si>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</si>
  <si>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</si>
  <si>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</si>
  <si>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</si>
  <si>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</si>
  <si>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</si>
  <si>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</si>
  <si>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</si>
  <si>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</si>
  <si>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</si>
  <si>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</si>
  <si>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</si>
  <si>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</si>
  <si>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</si>
  <si>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</si>
  <si>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</si>
  <si>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</si>
  <si>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</si>
  <si>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</si>
  <si>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</si>
  <si>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</si>
  <si>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</si>
  <si>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</si>
  <si>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</si>
  <si>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</si>
  <si>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</si>
  <si>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</si>
  <si>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</si>
  <si>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</si>
  <si>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</si>
  <si>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</si>
  <si>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</si>
  <si>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</si>
  <si>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</si>
  <si>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</si>
  <si>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</si>
  <si>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</si>
  <si>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</si>
  <si>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</si>
  <si>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</si>
  <si>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</si>
  <si>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</si>
  <si>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</si>
  <si>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</si>
  <si>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</si>
  <si>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</si>
  <si>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</si>
  <si>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</si>
  <si>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</si>
  <si>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</si>
  <si>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</si>
  <si>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</si>
  <si>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</si>
  <si>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</si>
  <si>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</si>
  <si>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</si>
  <si>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</si>
  <si>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</si>
  <si>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</si>
  <si>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</si>
  <si>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</si>
  <si>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</si>
  <si>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</si>
  <si>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</si>
  <si>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</si>
  <si>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</si>
  <si>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</si>
  <si>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</si>
  <si>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</si>
  <si>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</si>
  <si>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</si>
  <si>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</si>
  <si>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</si>
  <si>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</si>
  <si>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</si>
  <si>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</si>
  <si>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</si>
  <si>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</si>
  <si>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</si>
  <si>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</si>
  <si>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</si>
  <si>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</si>
  <si>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</si>
  <si>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</si>
  <si>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</si>
  <si>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</si>
  <si>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</si>
  <si>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</si>
  <si>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</si>
  <si>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</si>
  <si>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</si>
  <si>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</si>
  <si>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</si>
  <si>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</si>
  <si>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</si>
  <si>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</si>
  <si>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</si>
  <si>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</si>
  <si>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</si>
  <si>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</si>
  <si>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</si>
  <si>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</si>
  <si>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</si>
  <si>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</si>
  <si>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</si>
  <si>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</si>
  <si>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</si>
  <si>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</si>
  <si>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</si>
  <si>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</si>
  <si>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</si>
  <si>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</si>
  <si>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</si>
  <si>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</si>
  <si>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</si>
  <si>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</si>
  <si>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</si>
  <si>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</si>
  <si>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</si>
  <si>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</si>
  <si>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</si>
  <si>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</si>
  <si>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</si>
  <si>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</si>
  <si>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</si>
  <si>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</si>
  <si>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</si>
  <si>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</si>
  <si>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</si>
  <si>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</si>
  <si>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</si>
  <si>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</si>
  <si>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</si>
  <si>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</si>
  <si>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</si>
  <si>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</si>
  <si>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</si>
  <si>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</si>
  <si>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</si>
  <si>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</si>
  <si>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</si>
  <si>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</si>
  <si>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</si>
  <si>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</si>
  <si>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</si>
  <si>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</si>
  <si>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</si>
  <si>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</si>
  <si>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</si>
  <si>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</si>
  <si>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</si>
  <si>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</si>
  <si>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</si>
  <si>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</si>
  <si>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</si>
  <si>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</si>
  <si>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</si>
  <si>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</si>
  <si>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</si>
  <si>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</si>
  <si>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</si>
  <si>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</si>
  <si>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</si>
  <si>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</si>
  <si>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</si>
  <si>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</si>
  <si>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</si>
  <si>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</si>
  <si>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</si>
  <si>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</si>
  <si>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</si>
  <si>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</si>
  <si>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</si>
  <si>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</si>
  <si>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</si>
  <si>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</si>
  <si>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</si>
  <si>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</si>
  <si>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</si>
  <si>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</si>
  <si>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</si>
  <si>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</si>
  <si>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</si>
  <si>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</si>
  <si>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</si>
  <si>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</si>
  <si>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</si>
  <si>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</si>
  <si>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</si>
  <si>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</si>
  <si>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</si>
  <si>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</si>
  <si>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</si>
  <si>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</si>
  <si>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</si>
  <si>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</si>
  <si>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</si>
  <si>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</si>
  <si>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</si>
  <si>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</si>
  <si>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</si>
  <si>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</si>
  <si>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</si>
  <si>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</si>
  <si>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</si>
  <si>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</si>
  <si>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</si>
  <si>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</si>
  <si>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</si>
  <si>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</si>
  <si>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</si>
  <si>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</si>
  <si>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</si>
  <si>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</si>
  <si>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</si>
  <si>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</si>
  <si>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</si>
  <si>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</si>
  <si>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</si>
  <si>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</si>
  <si>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</si>
  <si>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</si>
  <si>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</si>
  <si>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</si>
  <si>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</si>
  <si>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</si>
  <si>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</si>
  <si>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</si>
  <si>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</si>
  <si>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</si>
  <si>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</si>
  <si>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</si>
  <si>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</si>
  <si>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</si>
  <si>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</si>
  <si>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</si>
  <si>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</si>
  <si>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</si>
  <si>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</si>
  <si>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</si>
  <si>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</si>
  <si>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</si>
  <si>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</si>
  <si>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</si>
  <si>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</si>
  <si>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</si>
  <si>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</si>
  <si>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</si>
  <si>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</si>
  <si>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</si>
  <si>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</si>
  <si>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</si>
  <si>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</si>
  <si>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</si>
  <si>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</si>
  <si>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</si>
  <si>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</si>
  <si>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</si>
  <si>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</si>
  <si>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</si>
  <si>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</si>
  <si>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</si>
  <si>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</si>
  <si>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</si>
  <si>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</si>
  <si>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</si>
  <si>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</si>
  <si>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</si>
  <si>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</si>
  <si>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</si>
  <si>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</si>
  <si>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</si>
  <si>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</si>
  <si>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</si>
  <si>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</si>
  <si>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</si>
  <si>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</si>
  <si>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</si>
  <si>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</si>
  <si>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</si>
  <si>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</si>
  <si>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</si>
  <si>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</si>
  <si>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</si>
  <si>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</si>
  <si>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</si>
  <si>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</si>
  <si>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</si>
  <si>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</si>
  <si>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</si>
  <si>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</si>
  <si>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</si>
  <si>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</si>
  <si>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</si>
  <si>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</si>
  <si>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</si>
  <si>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</si>
  <si>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</si>
  <si>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</si>
  <si>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</si>
  <si>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</si>
  <si>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</si>
  <si>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</si>
  <si>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</si>
  <si>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</si>
  <si>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</si>
  <si>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</si>
  <si>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</si>
  <si>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</si>
  <si>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</si>
  <si>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</si>
  <si>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</si>
  <si>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</si>
  <si>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</si>
  <si>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</si>
  <si>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</si>
  <si>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</si>
  <si>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</si>
  <si>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</si>
  <si>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</si>
  <si>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</si>
  <si>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</si>
  <si>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</si>
  <si>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</si>
  <si>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</si>
  <si>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</si>
  <si>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</si>
  <si>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</si>
  <si>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</si>
  <si>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</si>
  <si>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</si>
  <si>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</si>
  <si>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</si>
  <si>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</si>
  <si>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</si>
  <si>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</si>
  <si>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</si>
  <si>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</si>
  <si>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</si>
  <si>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</si>
  <si>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</si>
  <si>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</si>
  <si>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</si>
  <si>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</si>
  <si>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</si>
  <si>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</si>
  <si>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</si>
  <si>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</si>
  <si>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</si>
  <si>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</si>
  <si>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</si>
  <si>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</si>
  <si>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</si>
  <si>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</si>
  <si>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</si>
  <si>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</si>
  <si>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</si>
  <si>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</si>
  <si>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</si>
  <si>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</si>
  <si>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</si>
  <si>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</si>
  <si>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</si>
  <si>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</si>
  <si>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</si>
  <si>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</si>
  <si>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</si>
  <si>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</si>
  <si>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</si>
  <si>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</si>
  <si>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</si>
  <si>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</si>
  <si>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</si>
  <si>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</si>
  <si>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</si>
  <si>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</si>
  <si>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</si>
  <si>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</si>
  <si>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</si>
  <si>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</si>
  <si>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</si>
  <si>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</si>
  <si>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</si>
  <si>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</si>
  <si>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</si>
  <si>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</si>
  <si>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</si>
  <si>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</si>
  <si>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</si>
  <si>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</si>
  <si>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</si>
  <si>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</si>
  <si>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</si>
  <si>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</si>
  <si>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</si>
  <si>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</si>
  <si>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</si>
  <si>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</si>
  <si>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</si>
  <si>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</si>
  <si>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</si>
  <si>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</si>
  <si>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</si>
  <si>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</si>
  <si>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</si>
  <si>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</si>
  <si>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</si>
  <si>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</si>
  <si>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</si>
  <si>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</si>
  <si>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</si>
  <si>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</si>
  <si>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</si>
  <si>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</si>
  <si>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</si>
  <si>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</si>
  <si>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</si>
  <si>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</si>
  <si>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</si>
  <si>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</si>
  <si>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</si>
  <si>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</si>
  <si>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</si>
  <si>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</si>
  <si>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</si>
  <si>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</si>
  <si>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</si>
  <si>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</si>
  <si>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</si>
  <si>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</si>
  <si>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</si>
  <si>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</si>
  <si>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</si>
  <si>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</si>
  <si>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</si>
  <si>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</si>
  <si>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</si>
  <si>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</si>
  <si>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</si>
  <si>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</si>
  <si>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</si>
  <si>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</si>
  <si>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</si>
  <si>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</si>
  <si>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</si>
  <si>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</si>
  <si>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</si>
  <si>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</si>
  <si>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</si>
  <si>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</si>
  <si>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</si>
  <si>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</si>
  <si>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</si>
  <si>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</si>
  <si>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</si>
  <si>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</si>
  <si>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</si>
  <si>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</si>
  <si>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</si>
  <si>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</si>
  <si>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</si>
  <si>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</si>
  <si>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</si>
  <si>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</si>
  <si>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</si>
  <si>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</si>
  <si>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</si>
  <si>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</si>
  <si>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</si>
  <si>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</si>
  <si>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</si>
  <si>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</si>
  <si>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</si>
  <si>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</si>
  <si>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</si>
  <si>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</si>
  <si>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</si>
  <si>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</si>
  <si>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</si>
  <si>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</si>
  <si>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</si>
  <si>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</si>
  <si>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</si>
  <si>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</si>
  <si>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</si>
  <si>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</si>
  <si>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</si>
  <si>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</si>
  <si>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</si>
  <si>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</si>
  <si>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</si>
  <si>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</si>
  <si>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</si>
  <si>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</si>
  <si>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</si>
  <si>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</si>
  <si>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</si>
  <si>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</si>
  <si>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</si>
  <si>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</si>
  <si>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</si>
  <si>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</si>
  <si>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</si>
  <si>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</si>
  <si>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</si>
  <si>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</si>
  <si>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</si>
  <si>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</si>
  <si>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</si>
  <si>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</si>
  <si>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</si>
  <si>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</si>
  <si>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</si>
  <si>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</si>
  <si>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</si>
  <si>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</si>
  <si>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</si>
  <si>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</si>
  <si>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</si>
  <si>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</si>
  <si>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</si>
  <si>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</si>
  <si>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</si>
  <si>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</si>
  <si>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</si>
  <si>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</si>
  <si>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</si>
  <si>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</si>
  <si>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</si>
  <si>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</si>
  <si>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</si>
  <si>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</si>
  <si>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</si>
  <si>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</si>
  <si>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</si>
  <si>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</si>
  <si>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</si>
  <si>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</si>
  <si>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</si>
  <si>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</si>
  <si>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</si>
  <si>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</si>
  <si>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</si>
  <si>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</si>
  <si>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</si>
  <si>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</si>
  <si>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</si>
  <si>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</si>
  <si>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</si>
  <si>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</si>
  <si>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</si>
  <si>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</si>
  <si>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</si>
  <si>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</si>
  <si>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</si>
  <si>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</si>
  <si>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</si>
  <si>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</si>
  <si>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</si>
  <si>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</si>
  <si>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</si>
  <si>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</si>
  <si>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</si>
  <si>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</si>
  <si>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</si>
  <si>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</si>
  <si>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</si>
  <si>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</si>
  <si>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</si>
  <si>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</si>
  <si>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</si>
  <si>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</si>
  <si>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</si>
  <si>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</si>
  <si>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</si>
  <si>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</si>
  <si>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</si>
  <si>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</si>
  <si>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</si>
  <si>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</si>
  <si>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</si>
  <si>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</si>
  <si>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</si>
  <si>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</si>
  <si>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</si>
  <si>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</si>
  <si>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</si>
  <si>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</si>
  <si>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</si>
  <si>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</si>
  <si>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</si>
  <si>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</si>
  <si>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</si>
  <si>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</si>
  <si>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</si>
  <si>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</si>
  <si>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</si>
  <si>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</si>
  <si>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</si>
  <si>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</si>
  <si>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</si>
  <si>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</si>
  <si>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</si>
  <si>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</si>
  <si>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</si>
  <si>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</si>
  <si>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</si>
  <si>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</si>
  <si>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</si>
  <si>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</si>
  <si>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</si>
  <si>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</si>
  <si>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</si>
  <si>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</si>
  <si>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</si>
  <si>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</si>
  <si>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</si>
  <si>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</si>
  <si>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</si>
  <si>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</si>
  <si>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</si>
  <si>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</si>
  <si>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</si>
  <si>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</si>
  <si>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</si>
  <si>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</si>
  <si>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</si>
  <si>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</si>
  <si>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</si>
  <si>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</si>
  <si>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</si>
  <si>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</si>
  <si>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</si>
  <si>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</si>
  <si>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</si>
  <si>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</si>
  <si>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</si>
  <si>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</si>
  <si>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</si>
  <si>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</si>
  <si>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</si>
  <si>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</si>
  <si>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</si>
  <si>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</si>
  <si>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</si>
  <si>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</si>
  <si>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</si>
  <si>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</si>
  <si>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</si>
  <si>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</si>
  <si>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</si>
  <si>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</si>
  <si>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</si>
  <si>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</si>
  <si>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</si>
  <si>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</si>
  <si>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</si>
  <si>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</si>
  <si>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</si>
  <si>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</si>
  <si>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</si>
  <si>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</si>
  <si>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</si>
  <si>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</si>
  <si>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</si>
  <si>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</si>
  <si>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</si>
  <si>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</si>
  <si>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</si>
  <si>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</si>
  <si>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</si>
  <si>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</si>
  <si>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</si>
  <si>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</si>
  <si>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</si>
  <si>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</si>
  <si>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</si>
  <si>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</si>
  <si>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</si>
  <si>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</si>
  <si>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</si>
  <si>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</si>
  <si>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</si>
  <si>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</si>
  <si>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</si>
  <si>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</si>
  <si>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</si>
  <si>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</si>
  <si>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</si>
  <si>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</si>
  <si>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</si>
  <si>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</si>
  <si>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</si>
  <si>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</si>
  <si>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</si>
  <si>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</si>
  <si>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</si>
  <si>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</si>
  <si>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</si>
  <si>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</si>
  <si>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</si>
  <si>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</si>
  <si>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</si>
  <si>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</si>
  <si>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</si>
  <si>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</si>
  <si>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</si>
  <si>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</si>
  <si>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</si>
  <si>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</si>
  <si>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</si>
  <si>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</si>
  <si>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</si>
  <si>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</si>
  <si>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</si>
  <si>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</si>
  <si>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</si>
  <si>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</si>
  <si>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</si>
  <si>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</si>
  <si>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</si>
  <si>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</si>
  <si>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</si>
  <si>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</si>
  <si>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</si>
  <si>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</si>
  <si>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</si>
  <si>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</si>
  <si>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</si>
  <si>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</si>
  <si>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</si>
  <si>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</si>
  <si>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</si>
  <si>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</si>
  <si>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</si>
  <si>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</si>
  <si>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</si>
  <si>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</si>
  <si>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</si>
  <si>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</si>
  <si>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</si>
  <si>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</si>
  <si>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</si>
  <si>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</si>
  <si>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</si>
  <si>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</si>
  <si>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</si>
  <si>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</si>
  <si>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</si>
  <si>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</si>
  <si>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</si>
  <si>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</si>
  <si>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</si>
  <si>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</si>
  <si>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</si>
  <si>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</si>
  <si>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</si>
  <si>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</si>
  <si>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</si>
  <si>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</si>
  <si>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</si>
  <si>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</si>
  <si>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</si>
  <si>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</si>
  <si>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</si>
  <si>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</si>
  <si>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</si>
  <si>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</si>
  <si>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</si>
  <si>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</si>
  <si>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</si>
  <si>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</si>
  <si>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</si>
  <si>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</si>
  <si>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</si>
  <si>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</si>
  <si>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</si>
  <si>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</si>
  <si>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</si>
  <si>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</si>
  <si>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</si>
  <si>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</si>
  <si>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</si>
  <si>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</si>
  <si>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</si>
  <si>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</si>
  <si>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</si>
  <si>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</si>
  <si>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</si>
  <si>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</si>
  <si>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</si>
  <si>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</si>
  <si>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</si>
  <si>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</si>
  <si>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</si>
  <si>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</si>
  <si>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</si>
  <si>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</si>
  <si>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</si>
  <si>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</si>
  <si>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</si>
  <si>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</si>
  <si>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</si>
  <si>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</si>
  <si>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</si>
  <si>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</si>
  <si>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</si>
  <si>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</si>
  <si>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</si>
  <si>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</si>
  <si>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</si>
  <si>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</si>
  <si>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</si>
  <si>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</si>
  <si>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</si>
  <si>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</si>
  <si>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</si>
  <si>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</si>
  <si>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</si>
  <si>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</si>
  <si>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</si>
  <si>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</si>
  <si>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</si>
  <si>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</si>
  <si>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</si>
  <si>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</si>
  <si>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</si>
  <si>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</si>
  <si>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</si>
  <si>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</si>
  <si>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</si>
  <si>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</si>
  <si>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</si>
  <si>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</si>
  <si>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</si>
  <si>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</si>
  <si>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</si>
  <si>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</si>
  <si>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</si>
  <si>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</si>
  <si>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</si>
  <si>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</si>
  <si>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</si>
  <si>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</si>
  <si>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</si>
  <si>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</si>
  <si>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</si>
  <si>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</si>
  <si>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</si>
  <si>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</si>
  <si>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</si>
  <si>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</si>
  <si>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</si>
  <si>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</si>
  <si>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</si>
  <si>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</si>
  <si>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</si>
  <si>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</si>
  <si>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</si>
  <si>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</si>
  <si>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</si>
  <si>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</si>
  <si>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</si>
  <si>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</si>
  <si>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</si>
  <si>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</si>
  <si>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</si>
  <si>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</si>
  <si>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</si>
  <si>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</si>
  <si>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</si>
  <si>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</si>
  <si>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</si>
  <si>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</si>
  <si>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</si>
  <si>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</si>
  <si>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</si>
  <si>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</si>
  <si>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</si>
  <si>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</si>
  <si>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</si>
  <si>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</si>
  <si>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</si>
  <si>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</si>
  <si>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</si>
  <si>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</si>
  <si>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</si>
  <si>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</si>
  <si>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</si>
  <si>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</si>
  <si>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</si>
  <si>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</si>
  <si>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</si>
  <si>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</si>
  <si>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</si>
  <si>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</si>
  <si>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</si>
  <si>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</si>
  <si>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</si>
  <si>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</si>
  <si>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</si>
  <si>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</si>
  <si>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</si>
  <si>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</si>
  <si>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</si>
  <si>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</si>
  <si>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</si>
  <si>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</si>
  <si>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</si>
  <si>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</si>
  <si>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</si>
  <si>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</si>
  <si>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</si>
  <si>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</si>
  <si>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</si>
  <si>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</si>
  <si>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</si>
  <si>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</si>
  <si>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</si>
  <si>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</si>
  <si>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</si>
  <si>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</si>
  <si>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</si>
  <si>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</si>
  <si>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</si>
  <si>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</si>
  <si>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</si>
  <si>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</si>
  <si>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</si>
  <si>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</si>
  <si>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</si>
  <si>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</si>
  <si>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</si>
  <si>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</si>
  <si>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</si>
  <si>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</si>
  <si>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</si>
  <si>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</si>
  <si>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</si>
  <si>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</si>
  <si>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</si>
  <si>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</si>
  <si>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</si>
  <si>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</si>
  <si>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</si>
  <si>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</si>
  <si>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</si>
  <si>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</si>
  <si>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</si>
  <si>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</si>
  <si>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</si>
  <si>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</si>
  <si>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</si>
  <si>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</si>
  <si>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</si>
  <si>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</si>
  <si>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</si>
  <si>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</si>
  <si>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</si>
  <si>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</si>
  <si>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</si>
  <si>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</si>
  <si>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</si>
  <si>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</si>
  <si>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</si>
  <si>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</si>
  <si>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</si>
  <si>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</si>
  <si>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</si>
  <si>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</si>
  <si>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</si>
  <si>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</si>
  <si>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</si>
  <si>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</si>
  <si>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</si>
  <si>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</si>
  <si>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</si>
  <si>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</si>
  <si>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</si>
  <si>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</si>
  <si>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</si>
  <si>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</si>
  <si>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</si>
  <si>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</si>
  <si>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</si>
  <si>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</si>
  <si>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</si>
  <si>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</si>
  <si>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</si>
  <si>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</si>
  <si>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</si>
  <si>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</si>
  <si>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</si>
  <si>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</si>
  <si>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</si>
  <si>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</si>
  <si>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</si>
  <si>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</si>
  <si>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</si>
  <si>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</si>
  <si>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</si>
  <si>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</si>
  <si>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</si>
  <si>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</si>
  <si>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</si>
  <si>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</si>
  <si>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</si>
  <si>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</si>
  <si>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</si>
  <si>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</si>
  <si>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</si>
  <si>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</si>
  <si>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</si>
  <si>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</si>
  <si>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</si>
  <si>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</si>
  <si>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</si>
  <si>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</si>
  <si>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</si>
  <si>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</si>
  <si>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</si>
  <si>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</si>
  <si>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</si>
  <si>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</si>
  <si>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</si>
  <si>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</si>
  <si>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</si>
  <si>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</si>
  <si>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</si>
  <si>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</si>
  <si>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</si>
  <si>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</si>
  <si>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</si>
  <si>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</si>
  <si>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</si>
  <si>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</si>
  <si>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</si>
  <si>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</si>
  <si>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</si>
  <si>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</si>
  <si>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</si>
  <si>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</si>
  <si>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</si>
  <si>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</si>
  <si>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</si>
  <si>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</si>
  <si>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</si>
  <si>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</si>
  <si>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</si>
  <si>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</si>
  <si>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</si>
  <si>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</si>
  <si>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</si>
  <si>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</si>
  <si>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</si>
  <si>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</si>
  <si>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</si>
  <si>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</si>
  <si>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</si>
  <si>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</si>
  <si>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</si>
  <si>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</si>
  <si>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</si>
  <si>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</si>
  <si>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</si>
  <si>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</si>
  <si>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</si>
  <si>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</si>
  <si>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</si>
  <si>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</si>
  <si>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</si>
  <si>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</si>
  <si>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</si>
  <si>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</si>
  <si>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</si>
  <si>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</si>
  <si>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</si>
  <si>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</si>
  <si>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</si>
  <si>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</si>
  <si>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</si>
  <si>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</si>
  <si>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</si>
  <si>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</si>
  <si>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</si>
  <si>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</si>
  <si>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</si>
  <si>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</si>
  <si>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</si>
  <si>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</si>
  <si>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</si>
  <si>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</si>
  <si>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</si>
  <si>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</si>
  <si>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</si>
  <si>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</si>
  <si>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</si>
  <si>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</si>
  <si>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</si>
  <si>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</si>
  <si>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</si>
  <si>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</si>
  <si>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</si>
  <si>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</si>
  <si>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</si>
  <si>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</si>
  <si>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</si>
  <si>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</si>
  <si>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</si>
  <si>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</si>
  <si>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</si>
  <si>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</si>
  <si>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</si>
  <si>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</si>
  <si>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</si>
  <si>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</si>
  <si>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</si>
  <si>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</si>
  <si>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</si>
  <si>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</si>
  <si>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</si>
  <si>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</si>
  <si>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</si>
  <si>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</si>
  <si>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</si>
  <si>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</si>
  <si>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</si>
  <si>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</si>
  <si>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</si>
  <si>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</si>
  <si>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</si>
  <si>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</si>
  <si>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</si>
  <si>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</si>
  <si>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</si>
  <si>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</si>
  <si>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</si>
  <si>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</si>
  <si>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</si>
  <si>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</si>
  <si>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</si>
  <si>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</si>
  <si>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</si>
  <si>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</si>
  <si>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</si>
  <si>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</si>
  <si>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</si>
  <si>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</si>
  <si>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</si>
  <si>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</si>
  <si>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</si>
  <si>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</si>
  <si>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</si>
  <si>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</si>
  <si>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</si>
  <si>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</si>
  <si>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</si>
  <si>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</si>
  <si>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</si>
  <si>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</si>
  <si>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</si>
  <si>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</si>
  <si>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</si>
  <si>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</si>
  <si>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</si>
  <si>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</si>
  <si>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</si>
  <si>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</si>
  <si>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</si>
  <si>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</si>
  <si>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</si>
  <si>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</si>
  <si>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</si>
  <si>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</si>
  <si>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</si>
  <si>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</si>
  <si>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</si>
  <si>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</si>
  <si>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</si>
  <si>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</si>
  <si>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</si>
  <si>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</si>
  <si>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</si>
  <si>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</si>
  <si>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</si>
  <si>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</si>
  <si>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</si>
  <si>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</si>
  <si>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</si>
  <si>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</si>
  <si>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</si>
  <si>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</si>
  <si>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</si>
  <si>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</si>
  <si>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</si>
  <si>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</si>
  <si>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</si>
  <si>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</si>
  <si>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</si>
  <si>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</si>
  <si>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</si>
  <si>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</si>
  <si>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</si>
  <si>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</si>
  <si>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</si>
  <si>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</si>
  <si>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</si>
  <si>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</si>
  <si>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</si>
  <si>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</si>
  <si>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</si>
  <si>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</si>
  <si>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</si>
  <si>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</si>
  <si>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</si>
  <si>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</si>
  <si>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</si>
  <si>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</si>
  <si>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</si>
  <si>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</si>
  <si>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</si>
  <si>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</si>
  <si>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</si>
  <si>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</si>
  <si>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</si>
  <si>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</si>
  <si>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</si>
  <si>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</si>
  <si>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</si>
  <si>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</si>
  <si>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</si>
  <si>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</si>
  <si>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</si>
  <si>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</si>
  <si>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</si>
  <si>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</si>
  <si>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</si>
  <si>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</si>
  <si>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</si>
  <si>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</si>
  <si>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</si>
  <si>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</si>
  <si>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</si>
  <si>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</si>
  <si>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</si>
  <si>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</si>
  <si>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</si>
  <si>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</si>
  <si>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</si>
  <si>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</si>
  <si>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</si>
  <si>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</si>
  <si>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</si>
  <si>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</si>
  <si>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</si>
  <si>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</si>
  <si>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</si>
  <si>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</si>
  <si>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</si>
  <si>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</si>
  <si>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</si>
  <si>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</si>
  <si>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</si>
  <si>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</si>
  <si>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</si>
  <si>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</si>
  <si>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</si>
  <si>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</si>
  <si>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</si>
  <si>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</si>
  <si>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</si>
  <si>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</si>
  <si>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</si>
  <si>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</si>
  <si>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</si>
  <si>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</si>
  <si>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</si>
  <si>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</si>
  <si>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</si>
  <si>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</si>
  <si>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</si>
  <si>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</si>
  <si>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</si>
  <si>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</si>
  <si>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</si>
  <si>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</si>
  <si>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</si>
  <si>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</si>
  <si>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</si>
  <si>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</si>
  <si>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</si>
  <si>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</si>
  <si>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</si>
  <si>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</si>
  <si>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</si>
  <si>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</si>
  <si>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</si>
  <si>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</si>
  <si>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</si>
  <si>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</si>
  <si>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</si>
  <si>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</si>
  <si>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</si>
  <si>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</si>
  <si>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</si>
  <si>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</si>
  <si>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</si>
  <si>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</si>
  <si>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</si>
  <si>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</si>
  <si>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</si>
  <si>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</si>
  <si>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</si>
  <si>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</si>
  <si>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</si>
  <si>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</si>
  <si>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</si>
  <si>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</si>
  <si>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</si>
  <si>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</si>
  <si>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</si>
  <si>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</si>
  <si>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</si>
  <si>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</si>
  <si>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</si>
  <si>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</si>
  <si>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</si>
  <si>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</si>
  <si>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</si>
  <si>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</si>
  <si>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</si>
  <si>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</si>
  <si>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</si>
  <si>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</si>
  <si>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</si>
  <si>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</si>
  <si>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</si>
  <si>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</si>
  <si>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</si>
  <si>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</si>
  <si>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</si>
  <si>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</si>
  <si>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</si>
  <si>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</si>
  <si>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</si>
  <si>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</si>
  <si>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</si>
  <si>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</si>
  <si>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</si>
  <si>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</si>
  <si>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</si>
  <si>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</si>
  <si>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</si>
  <si>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</si>
  <si>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</si>
  <si>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</si>
  <si>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</si>
  <si>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</si>
  <si>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</si>
  <si>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</si>
  <si>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</si>
  <si>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</si>
  <si>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</si>
  <si>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</si>
  <si>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</si>
  <si>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</si>
  <si>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</si>
  <si>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</si>
  <si>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</si>
  <si>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</si>
  <si>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</si>
  <si>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</si>
  <si>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</si>
  <si>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</si>
  <si>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</si>
  <si>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</si>
  <si>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</si>
  <si>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</si>
  <si>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</si>
  <si>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</si>
  <si>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</si>
  <si>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</si>
  <si>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</si>
  <si>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</si>
  <si>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</si>
  <si>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</si>
  <si>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</si>
  <si>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</si>
  <si>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</si>
  <si>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</si>
  <si>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</si>
  <si>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</si>
  <si>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</si>
  <si>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</si>
  <si>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</si>
  <si>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</si>
  <si>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</si>
  <si>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</si>
  <si>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</si>
  <si>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</si>
  <si>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</si>
  <si>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</si>
  <si>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</si>
  <si>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</si>
  <si>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</si>
  <si>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</si>
  <si>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</si>
  <si>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</si>
  <si>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</si>
  <si>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</si>
  <si>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</si>
  <si>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</si>
  <si>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</si>
  <si>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</si>
  <si>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</si>
  <si>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</si>
  <si>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</si>
  <si>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</si>
  <si>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</si>
  <si>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</si>
  <si>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</si>
  <si>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</si>
  <si>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</si>
  <si>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</si>
  <si>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</si>
  <si>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</si>
  <si>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</si>
  <si>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</si>
  <si>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</si>
  <si>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</si>
  <si>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</si>
  <si>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</si>
  <si>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</si>
  <si>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</si>
  <si>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</si>
  <si>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</si>
  <si>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</si>
  <si>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</si>
  <si>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</si>
  <si>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</si>
  <si>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</si>
  <si>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</si>
  <si>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</si>
  <si>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</si>
  <si>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</si>
  <si>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</si>
  <si>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</si>
  <si>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</si>
  <si>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</si>
  <si>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</si>
  <si>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</si>
  <si>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</si>
  <si>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</si>
  <si>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</si>
  <si>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</si>
  <si>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</si>
  <si>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</si>
  <si>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</si>
  <si>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</si>
  <si>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</si>
  <si>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</si>
  <si>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</si>
  <si>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</si>
  <si>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</si>
  <si>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</si>
  <si>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</si>
  <si>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</si>
  <si>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</si>
  <si>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</si>
  <si>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</si>
  <si>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</si>
  <si>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</si>
  <si>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</si>
  <si>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</si>
  <si>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</si>
  <si>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</si>
  <si>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</si>
  <si>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</si>
  <si>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</si>
  <si>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</si>
  <si>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</si>
  <si>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</si>
  <si>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</si>
  <si>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</si>
  <si>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</si>
  <si>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</si>
  <si>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</si>
  <si>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</si>
  <si>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</si>
  <si>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</si>
  <si>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</si>
  <si>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</si>
  <si>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</si>
  <si>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</si>
  <si>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</si>
  <si>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</si>
  <si>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</si>
  <si>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</si>
  <si>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</si>
  <si>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</si>
  <si>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</si>
  <si>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</si>
  <si>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</si>
  <si>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</si>
  <si>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</si>
  <si>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</si>
  <si>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</si>
  <si>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</si>
  <si>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</si>
  <si>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</si>
  <si>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</si>
  <si>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</si>
  <si>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</si>
  <si>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</si>
  <si>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</si>
  <si>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</si>
  <si>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</si>
  <si>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</si>
  <si>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</si>
  <si>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</si>
  <si>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</si>
  <si>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</si>
  <si>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</si>
  <si>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</si>
  <si>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</si>
  <si>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</si>
  <si>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</si>
  <si>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</si>
  <si>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</si>
  <si>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</si>
  <si>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</si>
  <si>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</si>
  <si>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</si>
  <si>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</si>
  <si>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</si>
  <si>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</si>
  <si>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</si>
  <si>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</si>
  <si>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</si>
  <si>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</si>
  <si>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</si>
  <si>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</si>
  <si>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</si>
  <si>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</si>
  <si>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</si>
  <si>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</si>
  <si>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</si>
  <si>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</si>
  <si>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</si>
  <si>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</si>
  <si>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</si>
  <si>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</si>
  <si>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</si>
  <si>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</si>
  <si>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</si>
  <si>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</si>
  <si>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</si>
  <si>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</si>
  <si>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</si>
  <si>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</si>
  <si>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</si>
  <si>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</si>
  <si>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</si>
  <si>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</si>
  <si>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</si>
  <si>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</si>
  <si>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</si>
  <si>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</si>
  <si>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</si>
  <si>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</si>
  <si>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</si>
  <si>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</si>
  <si>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</si>
  <si>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</si>
  <si>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</si>
  <si>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</si>
  <si>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</si>
  <si>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</si>
  <si>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</si>
  <si>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</si>
  <si>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</si>
  <si>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</si>
  <si>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</si>
  <si>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</si>
  <si>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</si>
  <si>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</si>
  <si>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</si>
  <si>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</si>
  <si>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</si>
  <si>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</si>
  <si>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</si>
  <si>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</si>
  <si>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</si>
  <si>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</si>
  <si>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</si>
  <si>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</si>
  <si>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</si>
  <si>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</si>
  <si>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</si>
  <si>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</si>
  <si>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</si>
  <si>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</si>
  <si>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</si>
  <si>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</si>
  <si>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</si>
  <si>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</si>
  <si>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</si>
  <si>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</si>
  <si>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</si>
  <si>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</si>
  <si>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</si>
  <si>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</si>
  <si>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</si>
  <si>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</si>
  <si>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</si>
  <si>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</si>
  <si>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</si>
  <si>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</si>
  <si>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</si>
  <si>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</si>
  <si>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</si>
  <si>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</si>
  <si>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</si>
  <si>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</si>
  <si>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</si>
  <si>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</si>
  <si>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</si>
  <si>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</si>
  <si>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</si>
  <si>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</si>
  <si>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</si>
  <si>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</si>
  <si>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</si>
  <si>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</si>
  <si>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</si>
  <si>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</si>
  <si>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</si>
  <si>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</si>
  <si>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</si>
  <si>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</si>
  <si>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</si>
  <si>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</si>
  <si>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</si>
  <si>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</si>
  <si>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</si>
  <si>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</si>
  <si>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</si>
  <si>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</si>
  <si>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</si>
  <si>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</si>
  <si>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</si>
  <si>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</si>
  <si>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</si>
  <si>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</si>
  <si>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</si>
  <si>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</si>
  <si>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</si>
  <si>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</si>
  <si>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</si>
  <si>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</si>
  <si>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</si>
  <si>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</si>
  <si>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</si>
  <si>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</si>
  <si>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</si>
  <si>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</si>
  <si>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</si>
  <si>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</si>
  <si>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</si>
  <si>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</si>
  <si>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</si>
  <si>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</si>
  <si>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</si>
  <si>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</si>
  <si>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</si>
  <si>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</si>
  <si>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</si>
  <si>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</si>
  <si>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</si>
  <si>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</si>
  <si>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</si>
  <si>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</si>
  <si>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</si>
  <si>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</si>
  <si>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</si>
  <si>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</si>
  <si>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</si>
  <si>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</si>
  <si>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</si>
  <si>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</si>
  <si>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</si>
  <si>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</si>
  <si>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</si>
  <si>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</si>
  <si>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</si>
  <si>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</si>
  <si>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</si>
  <si>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</si>
  <si>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</si>
  <si>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</si>
  <si>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</si>
  <si>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</si>
  <si>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</si>
  <si>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</si>
  <si>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</si>
  <si>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</si>
  <si>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</si>
  <si>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</si>
  <si>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</si>
  <si>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</si>
  <si>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</si>
  <si>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</si>
  <si>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</si>
  <si>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</si>
  <si>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</si>
  <si>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</si>
  <si>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</si>
  <si>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</si>
  <si>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</si>
  <si>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</si>
  <si>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</si>
  <si>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</si>
  <si>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</si>
  <si>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</si>
  <si>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</si>
  <si>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</si>
  <si>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</si>
  <si>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</si>
  <si>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</si>
  <si>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</si>
  <si>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</si>
  <si>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</si>
  <si>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</si>
  <si>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</si>
  <si>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</si>
  <si>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</si>
  <si>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</si>
  <si>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</si>
  <si>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</si>
  <si>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</si>
  <si>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</si>
  <si>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</si>
  <si>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</si>
  <si>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</si>
  <si>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</si>
  <si>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</si>
  <si>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</si>
  <si>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</si>
  <si>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</si>
  <si>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</si>
  <si>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</si>
  <si>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</si>
  <si>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</si>
  <si>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</si>
  <si>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</si>
  <si>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</si>
  <si>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</si>
  <si>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</si>
  <si>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</si>
  <si>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</si>
  <si>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</si>
  <si>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</si>
  <si>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</si>
  <si>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</si>
  <si>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</si>
  <si>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</si>
  <si>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</si>
  <si>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</si>
  <si>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</si>
  <si>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</si>
  <si>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</si>
  <si>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</si>
  <si>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</si>
  <si>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</si>
  <si>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</si>
  <si>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</si>
  <si>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</si>
  <si>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</si>
  <si>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</si>
  <si>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</si>
  <si>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</si>
  <si>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</si>
  <si>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</si>
  <si>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</si>
  <si>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</si>
  <si>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</si>
  <si>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</si>
  <si>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</si>
  <si>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</si>
  <si>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</si>
  <si>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</si>
  <si>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</si>
  <si>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</si>
  <si>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</si>
  <si>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</si>
  <si>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</si>
  <si>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</si>
  <si>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</si>
  <si>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</si>
  <si>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</si>
  <si>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</si>
  <si>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</si>
  <si>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</si>
  <si>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</si>
  <si>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</si>
  <si>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</si>
  <si>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</si>
  <si>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</si>
  <si>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</si>
  <si>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</si>
  <si>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</si>
  <si>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</si>
  <si>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</si>
  <si>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</si>
  <si>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</si>
  <si>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</si>
  <si>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</si>
  <si>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</si>
  <si>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</si>
  <si>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</si>
  <si>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</si>
  <si>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</si>
  <si>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</si>
  <si>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</si>
  <si>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</si>
  <si>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</si>
  <si>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</si>
  <si>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</si>
  <si>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</si>
  <si>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</si>
  <si>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</si>
  <si>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</si>
  <si>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</si>
  <si>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</si>
  <si>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</si>
  <si>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</si>
  <si>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</si>
  <si>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</si>
  <si>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</si>
  <si>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</si>
  <si>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</si>
  <si>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</si>
  <si>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</si>
  <si>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</si>
  <si>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</si>
  <si>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</si>
  <si>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</si>
  <si>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</si>
  <si>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</si>
  <si>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</si>
  <si>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</si>
  <si>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</si>
  <si>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</si>
  <si>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</si>
  <si>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</si>
  <si>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</si>
  <si>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</si>
  <si>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</si>
  <si>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</si>
  <si>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</si>
  <si>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</si>
  <si>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</si>
  <si>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</si>
  <si>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</si>
  <si>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</si>
  <si>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</si>
  <si>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</si>
  <si>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</si>
  <si>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</si>
  <si>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</si>
  <si>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</si>
  <si>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</si>
  <si>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</si>
  <si>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</si>
  <si>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</si>
  <si>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</si>
  <si>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</si>
  <si>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</si>
  <si>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</si>
  <si>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</si>
  <si>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</si>
  <si>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</si>
  <si>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</si>
  <si>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</si>
  <si>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</si>
  <si>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</si>
  <si>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</si>
  <si>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</si>
  <si>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</si>
  <si>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</si>
  <si>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</si>
  <si>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</si>
  <si>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</si>
  <si>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</si>
  <si>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</si>
  <si>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</si>
  <si>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</si>
  <si>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</si>
  <si>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</si>
  <si>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</si>
  <si>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</si>
  <si>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</si>
  <si>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</si>
  <si>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</si>
  <si>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</si>
  <si>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</si>
  <si>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</si>
  <si>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</si>
  <si>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</si>
  <si>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</si>
  <si>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</si>
  <si>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</si>
  <si>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</si>
  <si>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</si>
  <si>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</si>
  <si>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</si>
  <si>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</si>
  <si>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</si>
  <si>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</si>
  <si>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</si>
  <si>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</si>
  <si>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</si>
  <si>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</si>
  <si>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</si>
  <si>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</si>
  <si>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</si>
  <si>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</si>
  <si>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</si>
  <si>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</si>
  <si>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</si>
  <si>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</si>
  <si>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</si>
  <si>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</si>
  <si>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</si>
  <si>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</si>
  <si>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</si>
  <si>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</si>
  <si>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</si>
  <si>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</si>
  <si>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</si>
  <si>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</si>
  <si>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</si>
  <si>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</si>
  <si>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</si>
  <si>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</si>
  <si>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</si>
  <si>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</si>
  <si>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</si>
  <si>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</si>
  <si>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</si>
  <si>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</si>
  <si>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</si>
  <si>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</si>
  <si>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</si>
  <si>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</si>
  <si>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</si>
  <si>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</si>
  <si>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</si>
  <si>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</si>
  <si>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</si>
  <si>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</si>
  <si>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</si>
  <si>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</si>
  <si>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</si>
  <si>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</si>
  <si>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</si>
  <si>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</si>
  <si>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</si>
  <si>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</si>
  <si>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</si>
  <si>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</si>
  <si>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</si>
  <si>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</si>
  <si>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</si>
  <si>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</si>
  <si>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</si>
  <si>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</si>
  <si>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</si>
  <si>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</si>
  <si>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</si>
  <si>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</si>
  <si>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</si>
  <si>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</si>
  <si>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</si>
  <si>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</si>
  <si>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</si>
  <si>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</si>
  <si>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</si>
  <si>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</si>
  <si>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</si>
  <si>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</si>
  <si>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</si>
  <si>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</si>
  <si>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</si>
  <si>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</si>
  <si>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</si>
  <si>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</si>
  <si>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</si>
  <si>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</si>
  <si>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</si>
  <si>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</si>
  <si>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</si>
  <si>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</si>
  <si>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</si>
  <si>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</si>
  <si>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</si>
  <si>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</si>
  <si>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</si>
  <si>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</si>
  <si>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</si>
  <si>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</si>
  <si>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</si>
  <si>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</si>
  <si>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</si>
  <si>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</si>
  <si>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</si>
  <si>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</si>
  <si>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</si>
  <si>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</si>
  <si>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</si>
  <si>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</si>
  <si>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</si>
  <si>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</si>
  <si>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</si>
  <si>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</si>
  <si>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</si>
  <si>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</si>
  <si>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</si>
  <si>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</si>
  <si>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</si>
  <si>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</si>
  <si>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</si>
  <si>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</si>
  <si>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</si>
  <si>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</si>
  <si>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</si>
  <si>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</si>
  <si>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</si>
  <si>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</si>
  <si>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</si>
  <si>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</si>
  <si>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</si>
  <si>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</si>
  <si>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</si>
  <si>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</si>
  <si>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</si>
  <si>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</si>
  <si>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</si>
  <si>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</si>
  <si>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</si>
  <si>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</si>
  <si>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</si>
  <si>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</si>
  <si>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</si>
  <si>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</si>
  <si>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</si>
  <si>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</si>
  <si>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</si>
  <si>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</si>
  <si>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</si>
  <si>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</si>
  <si>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</si>
  <si>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</si>
  <si>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</si>
  <si>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</si>
  <si>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</si>
  <si>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</si>
  <si>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</si>
  <si>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</si>
  <si>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</si>
  <si>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</si>
  <si>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</si>
  <si>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</si>
  <si>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</si>
  <si>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</si>
  <si>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</si>
  <si>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</si>
  <si>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</si>
  <si>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</si>
  <si>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</si>
  <si>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</si>
  <si>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</si>
  <si>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</si>
  <si>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</si>
  <si>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</si>
  <si>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</si>
  <si>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</si>
  <si>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</si>
  <si>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</si>
  <si>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</si>
  <si>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</si>
  <si>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</si>
  <si>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</si>
  <si>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</si>
  <si>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</si>
  <si>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</si>
  <si>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</si>
  <si>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</si>
  <si>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</si>
  <si>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</si>
  <si>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</si>
  <si>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</si>
  <si>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</si>
  <si>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</si>
  <si>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</si>
  <si>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</si>
  <si>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</si>
  <si>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</si>
  <si>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</si>
  <si>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</si>
  <si>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</si>
  <si>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</si>
  <si>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</si>
  <si>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</si>
  <si>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</si>
  <si>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</si>
  <si>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</si>
  <si>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</si>
  <si>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</si>
  <si>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</si>
  <si>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</si>
  <si>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</si>
  <si>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</si>
  <si>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</si>
  <si>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</si>
  <si>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</si>
  <si>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</si>
  <si>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</si>
  <si>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</si>
  <si>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</si>
  <si>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</si>
  <si>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</si>
  <si>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</si>
  <si>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</si>
  <si>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</si>
  <si>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</si>
  <si>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</si>
  <si>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</si>
  <si>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</si>
  <si>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</si>
  <si>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</si>
  <si>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</si>
  <si>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</si>
  <si>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</si>
  <si>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</si>
  <si>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</si>
  <si>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</si>
  <si>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</si>
  <si>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</si>
  <si>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</si>
  <si>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</si>
  <si>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</si>
  <si>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</si>
  <si>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</si>
  <si>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</si>
  <si>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</si>
  <si>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</si>
  <si>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</si>
  <si>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</si>
  <si>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</si>
  <si>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</si>
  <si>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</si>
  <si>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</si>
  <si>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</si>
  <si>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</si>
  <si>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</si>
  <si>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</si>
  <si>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</si>
  <si>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</si>
  <si>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</si>
  <si>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</si>
  <si>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</si>
  <si>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</si>
  <si>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</si>
  <si>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</si>
  <si>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</si>
  <si>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</si>
  <si>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</si>
  <si>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</si>
  <si>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</si>
  <si>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</si>
  <si>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</si>
  <si>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</si>
  <si>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</si>
  <si>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</si>
  <si>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</si>
  <si>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</si>
  <si>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</si>
  <si>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</si>
  <si>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</si>
  <si>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</si>
  <si>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</si>
  <si>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</si>
  <si>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</si>
  <si>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</si>
  <si>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</si>
  <si>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</si>
  <si>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</si>
  <si>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</si>
  <si>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</si>
  <si>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</si>
  <si>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</si>
  <si>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</si>
  <si>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</si>
  <si>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</si>
  <si>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</si>
  <si>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</si>
  <si>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</si>
  <si>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</si>
  <si>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</si>
  <si>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</si>
  <si>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</si>
  <si>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</si>
  <si>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</si>
  <si>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</si>
  <si>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</si>
  <si>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</si>
  <si>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</si>
  <si>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</si>
  <si>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</si>
  <si>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</si>
  <si>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</si>
  <si>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</si>
  <si>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</si>
  <si>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</si>
  <si>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</si>
  <si>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</si>
  <si>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</si>
  <si>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</si>
  <si>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</si>
  <si>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</si>
  <si>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</si>
  <si>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</si>
  <si>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</si>
  <si>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</si>
  <si>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</si>
  <si>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</si>
  <si>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</si>
  <si>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</si>
  <si>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</si>
  <si>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</si>
  <si>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</si>
  <si>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</si>
  <si>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</si>
  <si>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</si>
  <si>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</si>
  <si>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</si>
  <si>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</si>
  <si>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</si>
  <si>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</si>
  <si>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</si>
  <si>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</si>
  <si>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</si>
  <si>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</si>
  <si>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</si>
  <si>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</si>
  <si>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</si>
  <si>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</si>
  <si>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</si>
  <si>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</si>
  <si>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</si>
  <si>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</si>
  <si>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</si>
  <si>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</si>
  <si>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</si>
  <si>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</si>
  <si>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</si>
  <si>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</si>
  <si>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</si>
  <si>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</si>
  <si>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</si>
  <si>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</si>
  <si>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</si>
  <si>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</si>
  <si>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</si>
  <si>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</si>
  <si>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</si>
  <si>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</si>
  <si>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</si>
  <si>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</si>
  <si>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</si>
  <si>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</si>
  <si>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</si>
  <si>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</si>
  <si>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</si>
  <si>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</si>
  <si>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</si>
  <si>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</si>
  <si>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</si>
  <si>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</si>
  <si>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</si>
  <si>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</si>
  <si>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</si>
  <si>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</si>
  <si>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</si>
  <si>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</si>
  <si>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</si>
  <si>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</si>
  <si>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</si>
  <si>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</si>
  <si>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</si>
  <si>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</si>
  <si>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</si>
  <si>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</si>
  <si>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</si>
  <si>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</si>
  <si>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</si>
  <si>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</si>
  <si>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</si>
  <si>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</si>
  <si>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</si>
  <si>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</si>
  <si>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</si>
  <si>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</si>
  <si>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</si>
  <si>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</si>
  <si>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</si>
  <si>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</si>
  <si>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</si>
  <si>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</si>
  <si>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</si>
  <si>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</si>
  <si>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</si>
  <si>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</si>
  <si>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</si>
  <si>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</si>
  <si>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</si>
  <si>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</si>
  <si>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</si>
  <si>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</si>
  <si>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</si>
  <si>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</si>
  <si>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</si>
  <si>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</si>
  <si>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</si>
  <si>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</si>
  <si>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</si>
  <si>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</si>
  <si>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</si>
  <si>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</si>
  <si>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</si>
  <si>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</si>
  <si>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</si>
  <si>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</si>
  <si>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</si>
  <si>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</si>
  <si>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</si>
  <si>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</si>
  <si>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</si>
  <si>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</si>
  <si>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</si>
  <si>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</si>
  <si>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</si>
  <si>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</si>
  <si>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</si>
  <si>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</si>
  <si>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</si>
  <si>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</si>
  <si>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</si>
  <si>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</si>
  <si>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</si>
  <si>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</si>
  <si>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</si>
  <si>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</si>
  <si>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</si>
  <si>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</si>
  <si>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</si>
  <si>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</si>
  <si>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</si>
  <si>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</si>
  <si>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</si>
  <si>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</si>
  <si>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</si>
  <si>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</si>
  <si>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</si>
  <si>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</si>
  <si>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</si>
  <si>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</si>
  <si>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</si>
  <si>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</si>
  <si>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</si>
  <si>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</si>
  <si>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</si>
  <si>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</si>
  <si>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</si>
  <si>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</si>
  <si>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</si>
  <si>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</si>
  <si>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</si>
  <si>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</si>
  <si>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</si>
  <si>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</si>
  <si>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</si>
  <si>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</si>
  <si>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</si>
  <si>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</si>
  <si>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</si>
  <si>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</si>
  <si>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</si>
  <si>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</si>
  <si>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</si>
  <si>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</si>
  <si>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</si>
  <si>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</si>
  <si>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</si>
  <si>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</si>
  <si>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</si>
  <si>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</si>
  <si>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</si>
  <si>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</si>
  <si>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</si>
  <si>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</si>
  <si>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</si>
  <si>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</si>
  <si>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</si>
  <si>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</si>
  <si>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</si>
  <si>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</si>
  <si>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</si>
  <si>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</si>
  <si>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</si>
  <si>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</si>
  <si>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</si>
  <si>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</si>
  <si>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</si>
  <si>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</si>
  <si>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</si>
  <si>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</si>
  <si>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</si>
  <si>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</si>
  <si>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</si>
  <si>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</si>
  <si>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</si>
  <si>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</si>
  <si>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</si>
  <si>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</si>
  <si>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</si>
  <si>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</si>
  <si>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</si>
  <si>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</si>
  <si>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</si>
  <si>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</si>
  <si>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</si>
  <si>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</si>
  <si>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</si>
  <si>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</si>
  <si>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</si>
  <si>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</si>
  <si>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</si>
  <si>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</si>
  <si>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</si>
  <si>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</si>
  <si>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</si>
  <si>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</si>
  <si>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</si>
  <si>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</si>
  <si>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</si>
  <si>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</si>
  <si>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</si>
  <si>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</si>
  <si>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</si>
  <si>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</si>
  <si>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</si>
  <si>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</si>
  <si>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</si>
  <si>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</si>
  <si>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</si>
  <si>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</si>
  <si>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</si>
  <si>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</si>
  <si>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</si>
  <si>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</si>
  <si>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</si>
  <si>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</si>
  <si>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</si>
  <si>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</si>
  <si>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</si>
  <si>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</si>
  <si>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</si>
  <si>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</si>
  <si>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</si>
  <si>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</si>
  <si>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</si>
  <si>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</si>
  <si>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</si>
  <si>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</si>
  <si>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</si>
  <si>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</si>
  <si>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</si>
  <si>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</si>
  <si>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</si>
  <si>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</si>
  <si>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</si>
  <si>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</si>
  <si>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</si>
  <si>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</si>
  <si>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</si>
  <si>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</si>
  <si>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</si>
  <si>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</si>
  <si>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</si>
  <si>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</si>
  <si>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</si>
  <si>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</si>
  <si>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</si>
  <si>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</si>
  <si>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</si>
  <si>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</si>
  <si>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</si>
  <si>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</si>
  <si>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</si>
  <si>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</si>
  <si>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</si>
  <si>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</si>
  <si>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</si>
  <si>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</si>
  <si>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</si>
  <si>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</si>
  <si>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</si>
  <si>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</si>
  <si>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</si>
  <si>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</si>
  <si>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</si>
  <si>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</si>
  <si>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</si>
  <si>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</si>
  <si>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</si>
  <si>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</si>
  <si>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</si>
  <si>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</si>
  <si>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</si>
  <si>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</si>
  <si>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</si>
  <si>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</si>
  <si>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</si>
  <si>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</si>
  <si>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</si>
  <si>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</si>
  <si>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</si>
  <si>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</si>
  <si>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</si>
  <si>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</si>
  <si>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</si>
  <si>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</si>
  <si>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</si>
  <si>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</si>
  <si>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</si>
  <si>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</si>
  <si>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</si>
  <si>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</si>
  <si>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</si>
  <si>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</si>
  <si>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</si>
  <si>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</si>
  <si>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</si>
  <si>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</si>
  <si>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</si>
  <si>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</si>
  <si>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</si>
  <si>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</si>
  <si>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</si>
  <si>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</si>
  <si>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</si>
  <si>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</si>
  <si>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</si>
  <si>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</si>
  <si>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</si>
  <si>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</si>
  <si>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</si>
  <si>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</si>
  <si>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</si>
  <si>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</si>
  <si>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</si>
  <si>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</si>
  <si>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</si>
  <si>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</si>
  <si>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</si>
  <si>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</si>
  <si>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</si>
  <si>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</si>
  <si>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</si>
  <si>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</si>
  <si>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</si>
  <si>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</si>
  <si>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</si>
  <si>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</si>
  <si>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</si>
  <si>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</si>
  <si>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</si>
  <si>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</si>
  <si>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</si>
  <si>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</si>
  <si>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</si>
  <si>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</si>
  <si>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</si>
  <si>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</si>
  <si>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</si>
  <si>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</si>
  <si>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</si>
  <si>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</si>
  <si>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</si>
  <si>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</si>
  <si>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</si>
  <si>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</si>
  <si>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</si>
  <si>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</si>
  <si>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</si>
  <si>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</si>
  <si>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</si>
  <si>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</si>
  <si>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</si>
  <si>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</si>
  <si>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</si>
  <si>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</si>
  <si>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</si>
  <si>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</si>
  <si>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</si>
  <si>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</si>
  <si>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</si>
  <si>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</si>
  <si>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</si>
  <si>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</si>
  <si>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</si>
  <si>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</si>
  <si>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</si>
  <si>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</si>
  <si>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</si>
  <si>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</si>
  <si>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</si>
  <si>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</si>
  <si>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</si>
  <si>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</si>
  <si>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</si>
  <si>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</si>
  <si>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</si>
  <si>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</si>
  <si>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</si>
  <si>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</si>
  <si>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</si>
  <si>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</si>
  <si>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</si>
  <si>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</si>
  <si>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</si>
  <si>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</si>
  <si>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</si>
  <si>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</si>
  <si>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</si>
  <si>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</si>
  <si>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</si>
  <si>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</si>
  <si>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</si>
  <si>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</si>
  <si>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</si>
  <si>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</si>
  <si>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</si>
  <si>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</si>
  <si>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</si>
  <si>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</si>
  <si>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</si>
  <si>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</si>
  <si>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</si>
  <si>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</si>
  <si>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</si>
  <si>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</si>
  <si>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</si>
  <si>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</si>
  <si>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</si>
  <si>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</si>
  <si>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</si>
  <si>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</si>
  <si>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</si>
  <si>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</si>
  <si>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</si>
  <si>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</si>
  <si>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</si>
  <si>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</si>
  <si>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</si>
  <si>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</si>
  <si>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</si>
  <si>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</si>
  <si>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</si>
  <si>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</si>
  <si>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</si>
  <si>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</si>
  <si>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</si>
  <si>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</si>
  <si>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</si>
  <si>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</si>
  <si>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</si>
  <si>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</si>
  <si>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</si>
  <si>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</si>
  <si>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</si>
  <si>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</si>
  <si>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</si>
  <si>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</si>
  <si>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</si>
  <si>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</si>
  <si>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</si>
  <si>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</si>
  <si>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</si>
  <si>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</si>
  <si>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</si>
  <si>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</si>
  <si>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</si>
  <si>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</si>
  <si>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</si>
  <si>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</si>
  <si>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</si>
  <si>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</si>
  <si>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</si>
  <si>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</si>
  <si>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</si>
  <si>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</si>
  <si>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</si>
  <si>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</si>
  <si>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</si>
  <si>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</si>
  <si>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</si>
  <si>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</si>
  <si>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</si>
  <si>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</si>
  <si>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</si>
  <si>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</si>
  <si>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</si>
  <si>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</si>
  <si>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</si>
  <si>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</si>
  <si>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</si>
  <si>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</si>
  <si>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</si>
  <si>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</si>
  <si>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</si>
  <si>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</si>
  <si>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</si>
  <si>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</si>
  <si>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</si>
  <si>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</si>
  <si>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</si>
  <si>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</si>
  <si>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</si>
  <si>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</si>
  <si>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</si>
  <si>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</si>
  <si>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</si>
  <si>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</si>
  <si>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</si>
  <si>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</si>
  <si>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</si>
  <si>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</si>
  <si>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</si>
  <si>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</si>
  <si>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</si>
  <si>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</si>
  <si>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</si>
  <si>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</si>
  <si>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</si>
  <si>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</si>
  <si>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</si>
  <si>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</si>
  <si>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</si>
  <si>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</si>
  <si>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</si>
  <si>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</si>
  <si>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</si>
  <si>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</si>
  <si>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</si>
  <si>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</si>
  <si>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</si>
  <si>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</si>
  <si>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</si>
  <si>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</si>
  <si>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</si>
  <si>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</si>
  <si>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</si>
  <si>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</si>
  <si>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</si>
  <si>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</si>
  <si>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</si>
  <si>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</si>
  <si>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</si>
  <si>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</si>
  <si>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</si>
  <si>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</si>
  <si>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</si>
  <si>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</si>
  <si>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</si>
  <si>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</si>
  <si>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</si>
  <si>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</si>
  <si>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</si>
  <si>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</si>
  <si>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</si>
  <si>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</si>
  <si>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</si>
  <si>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</si>
  <si>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</si>
  <si>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</si>
  <si>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</si>
  <si>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</si>
  <si>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</si>
  <si>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</si>
  <si>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</si>
  <si>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</si>
  <si>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</si>
  <si>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</si>
  <si>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</si>
  <si>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</si>
  <si>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</si>
  <si>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</si>
  <si>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</si>
  <si>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</si>
  <si>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</si>
  <si>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</si>
  <si>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</si>
  <si>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</si>
  <si>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</si>
  <si>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</si>
  <si>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</si>
  <si>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</si>
  <si>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</si>
  <si>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</si>
  <si>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</si>
  <si>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</si>
  <si>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</si>
  <si>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</si>
  <si>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</si>
  <si>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</si>
  <si>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</si>
  <si>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</si>
  <si>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</si>
  <si>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</si>
  <si>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</si>
  <si>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</si>
  <si>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</si>
  <si>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</si>
  <si>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</si>
  <si>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</si>
  <si>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</si>
  <si>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</si>
  <si>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</si>
  <si>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</si>
  <si>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</si>
  <si>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</si>
  <si>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</si>
  <si>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</si>
  <si>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</si>
  <si>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</si>
  <si>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</si>
  <si>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</si>
  <si>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</si>
  <si>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</si>
  <si>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</si>
  <si>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</si>
  <si>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</si>
  <si>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</si>
  <si>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</si>
  <si>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</si>
  <si>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</si>
  <si>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</si>
  <si>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</si>
  <si>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</si>
  <si>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</si>
  <si>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</si>
  <si>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</si>
  <si>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</si>
  <si>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</si>
  <si>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</si>
  <si>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</si>
  <si>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</si>
  <si>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</si>
  <si>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</si>
  <si>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</si>
  <si>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</si>
  <si>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</si>
  <si>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</si>
  <si>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</si>
  <si>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</si>
  <si>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</si>
  <si>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</si>
  <si>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</si>
  <si>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</si>
  <si>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</si>
  <si>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</si>
  <si>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</si>
  <si>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</si>
  <si>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</si>
  <si>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</si>
  <si>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</si>
  <si>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</si>
  <si>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</si>
  <si>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</si>
  <si>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</si>
  <si>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</si>
  <si>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</si>
  <si>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</si>
  <si>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</si>
  <si>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</si>
  <si>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</si>
  <si>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</si>
  <si>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</si>
  <si>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</si>
  <si>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</si>
  <si>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</si>
  <si>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</si>
  <si>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</si>
  <si>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</si>
  <si>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</si>
  <si>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</si>
  <si>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</si>
  <si>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</si>
  <si>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</si>
  <si>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</si>
  <si>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</si>
  <si>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</si>
  <si>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</si>
  <si>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</si>
  <si>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</si>
  <si>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</si>
  <si>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</si>
  <si>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</si>
  <si>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</si>
  <si>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</si>
  <si>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</si>
  <si>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</si>
  <si>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</si>
  <si>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</si>
  <si>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</si>
  <si>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</si>
  <si>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</si>
  <si>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</si>
  <si>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</si>
  <si>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</si>
  <si>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</si>
  <si>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</si>
  <si>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</si>
  <si>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</si>
  <si>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</si>
  <si>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</si>
  <si>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</si>
  <si>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</si>
  <si>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</si>
  <si>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</si>
  <si>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</si>
  <si>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</si>
  <si>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</si>
  <si>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</si>
  <si>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</si>
  <si>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</si>
  <si>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</si>
  <si>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</si>
  <si>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</si>
  <si>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</si>
  <si>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</si>
  <si>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</si>
  <si>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</si>
  <si>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</si>
  <si>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</si>
  <si>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</si>
  <si>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</si>
  <si>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</si>
  <si>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</si>
  <si>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</si>
  <si>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</si>
  <si>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</si>
  <si>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</si>
  <si>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</si>
  <si>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</si>
  <si>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</si>
  <si>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</si>
  <si>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</si>
  <si>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</si>
  <si>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</si>
  <si>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</si>
  <si>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</si>
  <si>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</si>
  <si>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</si>
  <si>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</si>
  <si>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</si>
  <si>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</si>
  <si>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</si>
  <si>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</si>
  <si>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</si>
  <si>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</si>
  <si>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</si>
  <si>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</si>
  <si>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</si>
  <si>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</si>
  <si>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</si>
  <si>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</si>
  <si>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</si>
  <si>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</si>
  <si>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</si>
  <si>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</si>
  <si>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</si>
  <si>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</si>
  <si>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</si>
  <si>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</si>
  <si>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</si>
  <si>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</si>
  <si>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</si>
  <si>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</si>
  <si>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</si>
  <si>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</si>
  <si>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</si>
  <si>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</si>
  <si>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</si>
  <si>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</si>
  <si>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</si>
  <si>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</si>
  <si>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</si>
  <si>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</si>
  <si>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</si>
  <si>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</si>
  <si>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</si>
  <si>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</si>
  <si>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</si>
  <si>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</si>
  <si>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</si>
  <si>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</si>
  <si>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</si>
  <si>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</si>
  <si>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</si>
  <si>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</si>
  <si>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</si>
  <si>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</si>
  <si>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</si>
  <si>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</si>
  <si>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</si>
  <si>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</si>
  <si>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</si>
  <si>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</si>
  <si>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</si>
  <si>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</si>
  <si>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</si>
  <si>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</si>
  <si>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</si>
  <si>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</si>
  <si>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</si>
  <si>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</si>
  <si>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</si>
  <si>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</si>
  <si>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</si>
  <si>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</si>
  <si>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</si>
  <si>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</si>
  <si>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</si>
  <si>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</si>
  <si>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</si>
  <si>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</si>
  <si>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</si>
  <si>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</si>
  <si>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</si>
  <si>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</si>
  <si>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</si>
  <si>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</si>
  <si>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</si>
  <si>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</si>
  <si>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</si>
  <si>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</si>
  <si>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</si>
  <si>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</si>
  <si>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</si>
  <si>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</si>
  <si>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</si>
  <si>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</si>
  <si>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</si>
  <si>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</si>
  <si>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</si>
  <si>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</si>
  <si>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</si>
  <si>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</si>
  <si>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</si>
  <si>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</si>
  <si>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</si>
  <si>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</si>
  <si>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</si>
  <si>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</si>
  <si>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</si>
  <si>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</si>
  <si>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</si>
  <si>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</si>
  <si>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</si>
  <si>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</si>
  <si>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</si>
  <si>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</si>
  <si>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</si>
  <si>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</si>
  <si>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</si>
  <si>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</si>
  <si>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</si>
  <si>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</si>
  <si>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</si>
  <si>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</si>
  <si>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</si>
  <si>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</si>
  <si>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</si>
  <si>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</si>
  <si>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</si>
  <si>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</si>
  <si>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</si>
  <si>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</si>
  <si>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</si>
  <si>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</si>
  <si>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</si>
  <si>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</si>
  <si>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</si>
  <si>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</si>
  <si>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</si>
  <si>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</si>
  <si>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</si>
  <si>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</si>
  <si>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</si>
  <si>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</si>
  <si>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</si>
  <si>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</si>
  <si>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</si>
  <si>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</si>
  <si>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</si>
  <si>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</si>
  <si>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</si>
  <si>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</si>
  <si>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</si>
  <si>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</si>
  <si>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</si>
  <si>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</si>
  <si>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</si>
  <si>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</si>
  <si>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</si>
  <si>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</si>
  <si>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</si>
  <si>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</si>
  <si>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</si>
  <si>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</si>
  <si>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</si>
  <si>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</si>
  <si>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</si>
  <si>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</si>
  <si>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</si>
  <si>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</si>
  <si>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</si>
  <si>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</si>
  <si>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</si>
  <si>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</si>
  <si>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</si>
  <si>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</si>
  <si>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</si>
  <si>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</si>
  <si>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</si>
  <si>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</si>
  <si>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</si>
  <si>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</si>
  <si>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</si>
  <si>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</si>
  <si>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</si>
  <si>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</si>
  <si>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</si>
  <si>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</si>
  <si>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</si>
  <si>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</si>
  <si>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</si>
  <si>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</si>
  <si>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</si>
  <si>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</si>
  <si>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</si>
  <si>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</si>
  <si>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</si>
  <si>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</si>
  <si>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</si>
  <si>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</si>
  <si>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</si>
  <si>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</si>
  <si>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</si>
  <si>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</si>
  <si>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</si>
  <si>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</si>
  <si>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</si>
  <si>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</si>
  <si>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</si>
  <si>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</si>
  <si>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</si>
  <si>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</si>
  <si>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</si>
  <si>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</si>
  <si>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</si>
  <si>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</si>
  <si>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</si>
  <si>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</si>
  <si>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</si>
  <si>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</si>
  <si>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</si>
  <si>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</si>
  <si>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</si>
  <si>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</si>
  <si>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</si>
  <si>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</si>
  <si>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</si>
  <si>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</si>
  <si>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</si>
  <si>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</si>
  <si>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</si>
  <si>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</si>
  <si>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</si>
  <si>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</si>
  <si>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</si>
  <si>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</si>
  <si>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</si>
  <si>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</si>
  <si>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</si>
  <si>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</si>
  <si>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</si>
  <si>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</si>
  <si>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</si>
  <si>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</si>
  <si>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</si>
  <si>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</si>
  <si>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</si>
  <si>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</si>
  <si>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</si>
  <si>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</si>
  <si>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</si>
  <si>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</si>
  <si>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</si>
  <si>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</si>
  <si>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</si>
  <si>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</si>
  <si>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</si>
  <si>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</si>
  <si>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</si>
  <si>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</si>
  <si>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</si>
  <si>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</si>
  <si>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</si>
  <si>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</si>
  <si>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</si>
  <si>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</si>
  <si>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</si>
  <si>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</si>
  <si>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</si>
  <si>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</si>
  <si>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</si>
  <si>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</si>
  <si>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</si>
  <si>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</si>
  <si>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</si>
  <si>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</si>
  <si>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</si>
  <si>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</si>
  <si>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</si>
  <si>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</si>
  <si>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</si>
  <si>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</si>
  <si>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</si>
  <si>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</si>
  <si>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</si>
  <si>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</si>
  <si>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</si>
  <si>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</si>
  <si>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</si>
  <si>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</si>
  <si>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</si>
  <si>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</si>
  <si>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</si>
  <si>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</si>
  <si>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</si>
  <si>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</si>
  <si>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</si>
  <si>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</si>
  <si>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</si>
  <si>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</si>
  <si>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</si>
  <si>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</si>
  <si>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</si>
  <si>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</si>
  <si>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</si>
  <si>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</si>
  <si>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</si>
  <si>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</si>
  <si>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</si>
  <si>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</si>
  <si>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</si>
  <si>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</si>
  <si>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</si>
  <si>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</si>
  <si>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</si>
  <si>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</si>
  <si>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</si>
  <si>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</si>
  <si>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</si>
  <si>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</si>
  <si>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</si>
  <si>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</si>
  <si>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</si>
  <si>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</si>
  <si>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</si>
  <si>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</si>
  <si>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</si>
  <si>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</si>
  <si>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</si>
  <si>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</si>
  <si>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</si>
  <si>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</si>
  <si>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</si>
  <si>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</si>
  <si>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</si>
  <si>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</si>
  <si>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</si>
  <si>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</si>
  <si>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</si>
  <si>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</si>
  <si>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</si>
  <si>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</si>
  <si>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</si>
  <si>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</si>
  <si>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</si>
  <si>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</si>
  <si>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</si>
  <si>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</si>
  <si>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</si>
  <si>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</si>
  <si>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</si>
  <si>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</si>
  <si>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</si>
  <si>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</si>
  <si>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</si>
  <si>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</si>
  <si>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</si>
  <si>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</si>
  <si>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</si>
  <si>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</si>
  <si>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</si>
  <si>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</si>
  <si>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</si>
  <si>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</si>
  <si>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</si>
  <si>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</si>
  <si>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</si>
  <si>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</si>
  <si>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</si>
  <si>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</si>
  <si>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</si>
  <si>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</si>
  <si>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</si>
  <si>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</si>
  <si>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</si>
  <si>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</si>
  <si>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</si>
  <si>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</si>
  <si>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</si>
  <si>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</si>
  <si>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</si>
  <si>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</si>
  <si>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</si>
  <si>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</si>
  <si>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</si>
  <si>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</si>
  <si>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</si>
  <si>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</si>
  <si>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</si>
  <si>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</si>
  <si>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</si>
  <si>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</si>
  <si>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</si>
  <si>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</si>
  <si>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</si>
  <si>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</si>
  <si>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</si>
  <si>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</si>
  <si>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</si>
  <si>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</si>
  <si>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</si>
  <si>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</si>
  <si>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</si>
  <si>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</si>
  <si>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</si>
  <si>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</si>
  <si>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</si>
  <si>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</si>
  <si>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</si>
  <si>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</si>
  <si>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</si>
  <si>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</si>
  <si>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</si>
  <si>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</si>
  <si>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</si>
  <si>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</si>
  <si>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</si>
  <si>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</si>
  <si>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</si>
  <si>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</si>
  <si>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</si>
  <si>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</si>
  <si>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</si>
  <si>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</si>
  <si>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</si>
  <si>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</si>
  <si>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</si>
  <si>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</si>
  <si>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</si>
  <si>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</si>
  <si>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</si>
  <si>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</si>
  <si>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</si>
  <si>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</si>
  <si>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</si>
  <si>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</si>
  <si>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</si>
  <si>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</si>
  <si>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</si>
  <si>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</si>
  <si>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</si>
  <si>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</si>
  <si>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</si>
  <si>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</si>
  <si>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</si>
  <si>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</si>
  <si>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</si>
  <si>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</si>
  <si>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</si>
  <si>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</si>
  <si>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</si>
  <si>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</si>
  <si>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</si>
  <si>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</si>
  <si>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</si>
  <si>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</si>
  <si>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</si>
  <si>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</si>
  <si>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</si>
  <si>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</si>
  <si>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</si>
  <si>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</si>
  <si>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</si>
  <si>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</si>
  <si>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</si>
  <si>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</si>
  <si>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</si>
  <si>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</si>
  <si>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</si>
  <si>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</si>
  <si>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</si>
  <si>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</si>
  <si>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</si>
  <si>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</si>
  <si>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</si>
  <si>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</si>
  <si>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</si>
  <si>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</si>
  <si>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</si>
  <si>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</si>
  <si>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</si>
  <si>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</si>
  <si>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</si>
  <si>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</si>
  <si>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</si>
  <si>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</si>
  <si>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</si>
  <si>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</si>
  <si>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</si>
  <si>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</si>
  <si>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</si>
  <si>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</si>
  <si>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</si>
  <si>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</si>
  <si>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</si>
  <si>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</si>
  <si>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</si>
  <si>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</si>
  <si>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</si>
  <si>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</si>
  <si>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</si>
  <si>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</si>
  <si>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</si>
  <si>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</si>
  <si>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</si>
  <si>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</si>
  <si>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</si>
  <si>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</si>
  <si>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</si>
  <si>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</si>
  <si>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</si>
  <si>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</si>
  <si>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</si>
  <si>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</si>
  <si>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</si>
  <si>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</si>
  <si>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</si>
  <si>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</si>
  <si>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</si>
  <si>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</si>
  <si>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</si>
  <si>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</si>
  <si>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</si>
  <si>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</si>
  <si>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</si>
  <si>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</si>
  <si>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</si>
  <si>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</si>
  <si>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</si>
  <si>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</si>
  <si>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</si>
  <si>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</si>
  <si>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</si>
  <si>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</si>
  <si>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</si>
  <si>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</si>
  <si>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</si>
  <si>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</si>
  <si>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</si>
  <si>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</si>
  <si>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</si>
  <si>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</si>
  <si>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</si>
  <si>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</si>
  <si>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</si>
  <si>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</si>
  <si>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</si>
  <si>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</si>
  <si>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</si>
  <si>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</si>
  <si>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</si>
  <si>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</si>
  <si>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</si>
  <si>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</si>
  <si>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</si>
  <si>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</si>
  <si>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</si>
  <si>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</si>
  <si>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</si>
  <si>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</si>
  <si>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</si>
  <si>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</si>
  <si>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</si>
  <si>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</si>
  <si>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</si>
  <si>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</si>
  <si>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</si>
  <si>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</si>
  <si>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</si>
  <si>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</si>
  <si>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</si>
  <si>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</si>
  <si>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</si>
  <si>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</si>
  <si>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</si>
  <si>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</si>
  <si>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</si>
  <si>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</si>
  <si>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</si>
  <si>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</si>
  <si>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</si>
  <si>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</si>
  <si>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</si>
  <si>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</si>
  <si>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</si>
  <si>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</si>
  <si>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</si>
  <si>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</si>
  <si>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</si>
  <si>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</si>
  <si>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</si>
  <si>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</si>
  <si>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</si>
  <si>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</si>
  <si>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</si>
  <si>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</si>
  <si>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</si>
  <si>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</si>
  <si>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</si>
  <si>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</si>
  <si>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</si>
  <si>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</si>
  <si>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</si>
  <si>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</si>
  <si>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</si>
  <si>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</si>
  <si>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</si>
  <si>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</si>
  <si>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</si>
  <si>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</si>
  <si>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</si>
  <si>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</si>
  <si>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</si>
  <si>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</si>
  <si>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</si>
  <si>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</si>
  <si>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</si>
  <si>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</si>
  <si>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</si>
  <si>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</si>
  <si>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</si>
  <si>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</si>
  <si>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</si>
  <si>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</si>
  <si>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</si>
  <si>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</si>
  <si>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</si>
  <si>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</si>
  <si>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</si>
  <si>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</si>
  <si>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</si>
  <si>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</si>
  <si>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</si>
  <si>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</si>
  <si>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</si>
  <si>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</si>
  <si>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</si>
  <si>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</si>
  <si>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</si>
  <si>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</si>
  <si>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</si>
  <si>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</si>
  <si>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</si>
  <si>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</si>
  <si>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</si>
  <si>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</si>
  <si>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</si>
  <si>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</si>
  <si>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</si>
  <si>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</si>
  <si>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</si>
  <si>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</si>
  <si>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</si>
  <si>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</si>
  <si>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</si>
  <si>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</si>
  <si>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</si>
  <si>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</si>
  <si>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</si>
  <si>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</si>
  <si>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</si>
  <si>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</si>
  <si>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</si>
  <si>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</si>
  <si>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</si>
  <si>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</si>
  <si>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</si>
  <si>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</si>
  <si>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</si>
  <si>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</si>
  <si>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</si>
  <si>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</si>
  <si>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</si>
  <si>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</si>
  <si>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</si>
  <si>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</si>
  <si>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</si>
  <si>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</si>
  <si>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</si>
  <si>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</si>
  <si>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</si>
  <si>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</si>
  <si>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</si>
  <si>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</si>
  <si>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</si>
  <si>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</si>
  <si>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</si>
  <si>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</si>
  <si>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</si>
  <si>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</si>
  <si>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</si>
  <si>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</si>
  <si>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</si>
  <si>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</si>
  <si>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</si>
  <si>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</si>
  <si>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</si>
  <si>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</si>
  <si>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</si>
  <si>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</si>
  <si>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</si>
  <si>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</si>
  <si>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</si>
  <si>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</si>
  <si>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</si>
  <si>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</si>
  <si>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</si>
  <si>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</si>
  <si>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</si>
  <si>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</si>
  <si>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</si>
  <si>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</si>
  <si>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</si>
  <si>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</si>
  <si>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</si>
  <si>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</si>
  <si>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</si>
  <si>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</si>
  <si>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</si>
  <si>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</si>
  <si>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</si>
  <si>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</si>
  <si>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</si>
  <si>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</si>
  <si>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</si>
  <si>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</si>
  <si>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</si>
  <si>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</si>
  <si>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</si>
  <si>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</si>
  <si>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</si>
  <si>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</si>
  <si>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</si>
  <si>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</si>
  <si>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</si>
  <si>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</si>
  <si>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</si>
  <si>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</si>
  <si>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</si>
  <si>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</si>
  <si>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</si>
  <si>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</si>
  <si>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</si>
  <si>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</si>
  <si>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</si>
  <si>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</si>
  <si>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</si>
  <si>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</si>
  <si>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</si>
  <si>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</si>
  <si>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</si>
  <si>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</si>
  <si>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</si>
  <si>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</si>
  <si>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</si>
  <si>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</si>
  <si>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</si>
  <si>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</si>
  <si>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</si>
  <si>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</si>
  <si>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</si>
  <si>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</si>
  <si>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</si>
  <si>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</si>
  <si>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</si>
  <si>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</si>
  <si>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</si>
  <si>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</si>
  <si>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</si>
  <si>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</si>
  <si>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</si>
  <si>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</si>
  <si>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</si>
  <si>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</si>
  <si>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</si>
  <si>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</si>
  <si>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</si>
  <si>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</si>
  <si>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</si>
  <si>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</si>
  <si>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</si>
  <si>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</si>
  <si>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</si>
  <si>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</si>
  <si>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</si>
  <si>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</si>
  <si>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</si>
  <si>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</si>
  <si>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</si>
  <si>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</si>
  <si>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</si>
  <si>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</si>
  <si>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</si>
  <si>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</si>
  <si>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</si>
  <si>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</si>
  <si>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</si>
  <si>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</si>
  <si>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</si>
  <si>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</si>
  <si>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</si>
  <si>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</si>
  <si>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</si>
  <si>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</si>
  <si>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</si>
  <si>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</si>
  <si>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</si>
  <si>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</si>
  <si>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</si>
  <si>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</si>
  <si>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</si>
  <si>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</si>
  <si>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</si>
  <si>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</si>
  <si>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</si>
  <si>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</si>
  <si>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</si>
  <si>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</si>
  <si>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</si>
  <si>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</si>
  <si>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</si>
  <si>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</si>
  <si>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</si>
  <si>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</si>
  <si>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</si>
  <si>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</si>
  <si>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</si>
  <si>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</si>
  <si>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</si>
  <si>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</si>
  <si>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</si>
  <si>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</si>
  <si>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</si>
  <si>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</si>
  <si>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</si>
  <si>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</si>
  <si>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</si>
  <si>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</si>
  <si>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</si>
  <si>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</si>
  <si>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</si>
  <si>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</si>
  <si>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</si>
  <si>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</si>
  <si>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</si>
  <si>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</si>
  <si>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</si>
  <si>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</si>
  <si>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</si>
  <si>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</si>
  <si>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</si>
  <si>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</si>
  <si>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</si>
  <si>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</si>
  <si>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</si>
  <si>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</si>
  <si>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</si>
  <si>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</si>
  <si>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</si>
  <si>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</si>
  <si>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</si>
  <si>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</si>
  <si>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</si>
  <si>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</si>
  <si>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</si>
  <si>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</si>
  <si>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</si>
  <si>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</si>
  <si>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</si>
  <si>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</si>
  <si>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</si>
  <si>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</si>
  <si>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</si>
  <si>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</si>
  <si>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</si>
  <si>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</si>
  <si>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</si>
  <si>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</si>
  <si>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</si>
  <si>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</si>
  <si>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</si>
  <si>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</si>
  <si>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</si>
  <si>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</si>
  <si>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</si>
  <si>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</si>
  <si>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</si>
  <si>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</si>
  <si>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</si>
  <si>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</si>
  <si>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</si>
  <si>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</si>
  <si>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</si>
  <si>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</si>
  <si>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</si>
  <si>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</si>
  <si>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</si>
  <si>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</si>
  <si>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</si>
  <si>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</si>
  <si>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</si>
  <si>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</si>
  <si>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</si>
  <si>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</si>
  <si>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</si>
  <si>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</si>
  <si>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</si>
  <si>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</si>
  <si>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</si>
  <si>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</si>
  <si>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</si>
  <si>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</si>
  <si>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</si>
  <si>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</si>
  <si>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</si>
  <si>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</si>
  <si>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</si>
  <si>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</si>
  <si>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</si>
  <si>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</si>
  <si>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</si>
  <si>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</si>
  <si>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</si>
  <si>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</si>
  <si>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</si>
  <si>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</si>
  <si>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</si>
  <si>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</si>
  <si>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</si>
  <si>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</si>
  <si>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</si>
  <si>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</si>
  <si>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</si>
  <si>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</si>
  <si>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</si>
  <si>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</si>
  <si>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</si>
  <si>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</si>
  <si>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</si>
  <si>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</si>
  <si>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</si>
  <si>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</si>
  <si>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</si>
  <si>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</si>
  <si>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</si>
  <si>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</si>
  <si>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</si>
  <si>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</si>
  <si>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</si>
  <si>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</si>
  <si>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</si>
  <si>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</si>
  <si>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</si>
  <si>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</si>
  <si>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</si>
  <si>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</si>
  <si>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</si>
  <si>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</si>
  <si>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</si>
  <si>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</si>
  <si>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</si>
  <si>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</si>
  <si>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</si>
  <si>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</si>
  <si>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</si>
  <si>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</si>
  <si>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</si>
  <si>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</si>
  <si>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</si>
  <si>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</si>
  <si>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</si>
  <si>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</si>
  <si>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</si>
  <si>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</si>
  <si>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</si>
  <si>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</si>
  <si>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</si>
  <si>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</si>
  <si>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</si>
  <si>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</si>
  <si>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</si>
  <si>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</si>
  <si>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</si>
  <si>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</si>
  <si>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</si>
  <si>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</si>
  <si>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</si>
  <si>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</si>
  <si>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</si>
  <si>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</si>
  <si>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</si>
  <si>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</si>
  <si>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</si>
  <si>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</si>
  <si>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</si>
  <si>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</si>
  <si>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</si>
  <si>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</si>
  <si>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</si>
  <si>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</si>
  <si>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</si>
  <si>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</si>
  <si>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</si>
  <si>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</si>
  <si>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</si>
  <si>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</si>
  <si>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</si>
  <si>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</si>
  <si>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</si>
  <si>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</si>
  <si>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</si>
  <si>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</si>
  <si>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</si>
  <si>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</si>
  <si>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</si>
  <si>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</si>
  <si>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</si>
  <si>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</si>
  <si>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</si>
  <si>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</si>
  <si>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</si>
  <si>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</si>
  <si>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</si>
  <si>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</si>
  <si>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</si>
  <si>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</si>
  <si>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</si>
  <si>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</si>
  <si>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</si>
  <si>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</si>
  <si>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</si>
  <si>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</si>
  <si>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</si>
  <si>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</si>
  <si>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</si>
  <si>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</si>
  <si>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</si>
  <si>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</si>
  <si>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</si>
  <si>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</si>
  <si>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</si>
  <si>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</si>
  <si>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</si>
  <si>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</si>
  <si>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</si>
  <si>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</si>
  <si>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</si>
  <si>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</si>
  <si>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</si>
  <si>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</si>
  <si>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</si>
  <si>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</si>
  <si>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</si>
  <si>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</si>
  <si>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</si>
  <si>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</si>
  <si>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</si>
  <si>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</si>
  <si>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</si>
  <si>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</si>
  <si>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</si>
  <si>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</si>
  <si>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</si>
  <si>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</si>
  <si>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</si>
  <si>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</si>
  <si>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</si>
  <si>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</si>
  <si>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</si>
  <si>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</si>
  <si>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</si>
  <si>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</si>
  <si>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</si>
  <si>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</si>
  <si>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</si>
  <si>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</si>
  <si>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</si>
  <si>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</si>
  <si>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</si>
  <si>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</si>
  <si>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</si>
  <si>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</si>
  <si>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</si>
  <si>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</si>
  <si>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</si>
  <si>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</si>
  <si>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</si>
  <si>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</si>
  <si>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</si>
  <si>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</si>
  <si>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</si>
  <si>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</si>
  <si>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</si>
  <si>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</si>
  <si>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</si>
  <si>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</si>
  <si>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</si>
  <si>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</si>
  <si>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</si>
  <si>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</si>
  <si>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</si>
  <si>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</si>
  <si>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</si>
  <si>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</si>
  <si>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</si>
  <si>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</si>
  <si>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</si>
  <si>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</si>
  <si>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</si>
  <si>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</si>
  <si>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</si>
  <si>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</si>
  <si>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</si>
  <si>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</si>
  <si>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</si>
  <si>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</si>
  <si>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</si>
  <si>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</si>
  <si>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</si>
  <si>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</si>
  <si>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</si>
  <si>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</si>
  <si>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</si>
  <si>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</si>
  <si>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</si>
  <si>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</si>
  <si>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</si>
  <si>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</si>
  <si>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</si>
  <si>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</si>
  <si>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</si>
  <si>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</si>
  <si>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</si>
  <si>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</si>
  <si>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</si>
  <si>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</si>
  <si>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</si>
  <si>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</si>
  <si>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</si>
  <si>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</si>
  <si>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</si>
  <si>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</si>
  <si>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</si>
  <si>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</si>
  <si>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</si>
  <si>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</si>
  <si>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</si>
  <si>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</si>
  <si>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</si>
  <si>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</si>
  <si>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</si>
  <si>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</si>
  <si>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</si>
  <si>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</si>
  <si>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</si>
  <si>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</si>
  <si>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</si>
  <si>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</si>
  <si>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</si>
  <si>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</si>
  <si>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</si>
  <si>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</si>
  <si>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</si>
  <si>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</si>
  <si>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</si>
  <si>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</si>
  <si>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</si>
  <si>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</si>
  <si>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</si>
  <si>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</si>
  <si>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</si>
  <si>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</si>
  <si>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</si>
  <si>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</si>
  <si>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</si>
  <si>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</si>
  <si>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</si>
  <si>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</si>
  <si>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</si>
  <si>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</si>
  <si>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</si>
  <si>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</si>
  <si>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</si>
  <si>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</si>
  <si>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</si>
  <si>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</si>
  <si>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</si>
  <si>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</si>
  <si>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</si>
  <si>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</si>
  <si>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</si>
  <si>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</si>
  <si>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</si>
  <si>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</si>
  <si>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</si>
  <si>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</si>
  <si>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</si>
  <si>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</si>
  <si>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</si>
  <si>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</si>
  <si>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</si>
  <si>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</si>
  <si>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</si>
  <si>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</si>
  <si>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</si>
  <si>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</si>
  <si>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</si>
  <si>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</si>
  <si>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</si>
  <si>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</si>
  <si>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</si>
  <si>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</si>
  <si>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</si>
  <si>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</si>
  <si>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</si>
  <si>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</si>
  <si>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</si>
  <si>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</si>
  <si>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</si>
  <si>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</si>
  <si>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</si>
  <si>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</si>
  <si>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</si>
  <si>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</si>
  <si>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</si>
  <si>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</si>
  <si>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</si>
  <si>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</si>
  <si>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</si>
  <si>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</si>
  <si>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</si>
  <si>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</si>
  <si>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</si>
  <si>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</si>
  <si>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</si>
  <si>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</si>
  <si>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</si>
  <si>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</si>
  <si>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</si>
  <si>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</si>
  <si>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</si>
  <si>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</si>
  <si>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</si>
  <si>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</si>
  <si>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</si>
  <si>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</si>
  <si>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</si>
  <si>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</si>
  <si>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</si>
  <si>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</si>
  <si>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</si>
  <si>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</si>
  <si>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</si>
  <si>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</si>
  <si>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</si>
  <si>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</si>
  <si>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</si>
  <si>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</si>
  <si>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</si>
  <si>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</si>
  <si>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</si>
  <si>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</si>
  <si>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</si>
  <si>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</si>
  <si>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</si>
  <si>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</si>
  <si>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</si>
  <si>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</si>
  <si>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</si>
  <si>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</si>
  <si>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</si>
  <si>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</si>
  <si>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</si>
  <si>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</si>
  <si>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</si>
  <si>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</si>
  <si>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</si>
  <si>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</si>
  <si>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</si>
  <si>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</si>
  <si>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</si>
  <si>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</si>
  <si>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</si>
  <si>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</si>
  <si>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</si>
  <si>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</si>
  <si>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</si>
  <si>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</si>
  <si>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</si>
  <si>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</si>
  <si>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</si>
  <si>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</si>
  <si>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</si>
  <si>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</si>
  <si>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</si>
  <si>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</si>
  <si>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</si>
  <si>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</si>
  <si>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</si>
  <si>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</si>
  <si>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</si>
  <si>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</si>
  <si>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</si>
  <si>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</si>
  <si>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</si>
  <si>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</si>
  <si>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</si>
  <si>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</si>
  <si>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</si>
  <si>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</si>
  <si>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</si>
  <si>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</si>
  <si>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</si>
  <si>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</si>
  <si>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</si>
  <si>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</si>
  <si>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</si>
  <si>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</si>
  <si>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</si>
  <si>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</si>
  <si>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</si>
  <si>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</si>
  <si>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</si>
  <si>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</si>
  <si>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</si>
  <si>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</si>
  <si>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</si>
  <si>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</si>
  <si>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</si>
  <si>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</si>
  <si>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</si>
  <si>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</si>
  <si>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</si>
  <si>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</si>
  <si>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</si>
  <si>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</si>
  <si>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</si>
  <si>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</si>
  <si>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</si>
  <si>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</si>
  <si>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</si>
  <si>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</si>
  <si>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</si>
  <si>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</si>
  <si>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</si>
  <si>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</si>
  <si>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</si>
  <si>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</si>
  <si>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</si>
  <si>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</si>
  <si>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</si>
  <si>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</si>
  <si>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</si>
  <si>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</si>
  <si>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</si>
  <si>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</si>
  <si>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</si>
  <si>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</si>
  <si>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</si>
  <si>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</si>
  <si>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</si>
  <si>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</si>
  <si>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</si>
  <si>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</si>
  <si>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</si>
  <si>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</si>
  <si>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</si>
  <si>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</si>
  <si>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</si>
  <si>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</si>
  <si>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</si>
  <si>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</si>
  <si>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</si>
  <si>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</si>
  <si>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</si>
  <si>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</si>
  <si>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</si>
  <si>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</si>
  <si>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</si>
  <si>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</si>
  <si>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</si>
  <si>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</si>
  <si>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</si>
  <si>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</si>
  <si>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</si>
  <si>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</si>
  <si>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</si>
  <si>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</si>
  <si>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</si>
  <si>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</si>
  <si>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</si>
  <si>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</si>
  <si>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</si>
  <si>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</si>
  <si>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</si>
  <si>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</si>
  <si>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</si>
  <si>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</si>
  <si>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</si>
  <si>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</si>
  <si>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</si>
  <si>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</si>
  <si>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</si>
  <si>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</si>
  <si>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</si>
  <si>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</si>
  <si>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</si>
  <si>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</si>
  <si>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</si>
  <si>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</si>
  <si>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</si>
  <si>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</si>
  <si>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</si>
  <si>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</si>
  <si>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</si>
  <si>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</si>
  <si>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</si>
  <si>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</si>
  <si>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</si>
  <si>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</si>
  <si>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</si>
  <si>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</si>
  <si>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</si>
  <si>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</si>
  <si>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</si>
  <si>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</si>
  <si>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</si>
  <si>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</si>
  <si>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</si>
  <si>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</si>
  <si>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</si>
  <si>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</si>
  <si>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</si>
  <si>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</si>
  <si>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</si>
  <si>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</si>
  <si>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</si>
  <si>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</si>
  <si>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</si>
  <si>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</si>
  <si>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</si>
  <si>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</si>
  <si>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</si>
  <si>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</si>
  <si>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</si>
  <si>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</si>
  <si>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</si>
  <si>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</si>
  <si>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</si>
  <si>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</si>
  <si>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</si>
  <si>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</si>
  <si>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</si>
  <si>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</si>
  <si>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</si>
  <si>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</si>
  <si>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</si>
  <si>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</si>
  <si>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</si>
  <si>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</si>
  <si>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</si>
  <si>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</si>
  <si>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</si>
  <si>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</si>
  <si>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</si>
  <si>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</si>
  <si>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</si>
  <si>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</si>
  <si>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</si>
  <si>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</si>
  <si>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</si>
  <si>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</si>
  <si>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</si>
  <si>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</si>
  <si>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</si>
  <si>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</si>
  <si>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</si>
  <si>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</si>
  <si>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</si>
  <si>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</si>
  <si>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</si>
  <si>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</si>
  <si>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</si>
  <si>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</si>
  <si>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</si>
  <si>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</si>
  <si>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</si>
  <si>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</si>
  <si>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</si>
  <si>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</si>
  <si>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</si>
  <si>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</si>
  <si>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</si>
  <si>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</si>
  <si>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</si>
  <si>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</si>
  <si>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</si>
  <si>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</si>
  <si>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</si>
  <si>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</si>
  <si>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</si>
  <si>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</si>
  <si>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</si>
  <si>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</si>
  <si>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</si>
  <si>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</si>
  <si>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</si>
  <si>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</si>
  <si>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</si>
  <si>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</si>
  <si>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</si>
  <si>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</si>
  <si>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</si>
  <si>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</si>
  <si>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</si>
  <si>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</si>
  <si>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</si>
  <si>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</si>
  <si>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</si>
  <si>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</si>
  <si>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</si>
  <si>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</si>
  <si>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</si>
  <si>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</si>
  <si>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</si>
  <si>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</si>
  <si>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</si>
  <si>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</si>
  <si>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</si>
  <si>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</si>
  <si>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</si>
  <si>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</si>
  <si>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</si>
  <si>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</si>
  <si>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</si>
  <si>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</si>
  <si>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</si>
  <si>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</si>
  <si>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</si>
  <si>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</si>
  <si>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</si>
  <si>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</si>
  <si>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</si>
  <si>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</si>
  <si>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</si>
  <si>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</si>
  <si>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</si>
  <si>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</si>
  <si>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</si>
  <si>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</si>
  <si>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</si>
  <si>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</si>
  <si>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</si>
  <si>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</si>
  <si>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</si>
  <si>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</si>
  <si>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</si>
  <si>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</si>
  <si>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</si>
  <si>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</si>
  <si>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</si>
  <si>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</si>
  <si>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</si>
  <si>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</si>
  <si>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</si>
  <si>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</si>
  <si>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</si>
  <si>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</si>
  <si>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</si>
  <si>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</si>
  <si>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</si>
  <si>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</si>
  <si>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</si>
  <si>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</si>
  <si>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</si>
  <si>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</si>
  <si>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</si>
  <si>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</si>
  <si>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</si>
  <si>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</si>
  <si>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</si>
  <si>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</si>
  <si>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</si>
  <si>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</si>
  <si>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</si>
  <si>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</si>
  <si>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</si>
  <si>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</si>
  <si>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</si>
  <si>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</si>
  <si>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</si>
  <si>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</si>
  <si>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</si>
  <si>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</si>
  <si>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</si>
  <si>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</si>
  <si>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</si>
  <si>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</si>
  <si>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</si>
  <si>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</si>
  <si>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</si>
  <si>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</si>
  <si>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</si>
  <si>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</si>
  <si>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</si>
  <si>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</si>
  <si>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</si>
  <si>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</si>
  <si>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</si>
  <si>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</si>
  <si>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</si>
  <si>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</si>
  <si>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</si>
  <si>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</si>
  <si>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</si>
  <si>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</si>
  <si>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</si>
  <si>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</si>
  <si>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</si>
  <si>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</si>
  <si>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</si>
  <si>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</si>
  <si>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</si>
  <si>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</si>
  <si>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</si>
  <si>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</si>
  <si>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</si>
  <si>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</si>
  <si>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</si>
  <si>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</si>
  <si>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</si>
  <si>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</si>
  <si>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</si>
  <si>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</si>
  <si>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</si>
  <si>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</si>
  <si>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</si>
  <si>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</si>
  <si>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</si>
  <si>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</si>
  <si>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</si>
  <si>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</si>
  <si>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</si>
  <si>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</si>
  <si>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</si>
  <si>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</si>
  <si>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</si>
  <si>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</si>
  <si>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</si>
  <si>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</si>
  <si>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</si>
  <si>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</si>
  <si>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</si>
  <si>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</si>
  <si>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</si>
  <si>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</si>
  <si>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</si>
  <si>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</si>
  <si>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</si>
  <si>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</si>
  <si>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</si>
  <si>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</si>
  <si>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</si>
  <si>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</si>
  <si>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</si>
  <si>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</si>
  <si>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</si>
  <si>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</si>
  <si>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</si>
  <si>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</si>
  <si>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</si>
  <si>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</si>
  <si>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</si>
  <si>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</si>
  <si>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</si>
  <si>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</si>
  <si>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</si>
  <si>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</si>
  <si>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</si>
  <si>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</si>
  <si>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</si>
  <si>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</si>
  <si>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</si>
  <si>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</si>
  <si>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</si>
  <si>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</si>
  <si>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</si>
  <si>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</si>
  <si>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</si>
  <si>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</si>
  <si>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</si>
  <si>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</si>
  <si>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</si>
  <si>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</si>
  <si>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</si>
  <si>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</si>
  <si>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</si>
  <si>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</si>
  <si>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</si>
  <si>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</si>
  <si>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</si>
  <si>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</si>
  <si>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</si>
  <si>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</si>
  <si>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</si>
  <si>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</si>
  <si>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</si>
  <si>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</si>
  <si>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</si>
  <si>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</si>
  <si>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</si>
  <si>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</si>
  <si>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</si>
  <si>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</si>
  <si>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</si>
  <si>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</si>
  <si>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</si>
  <si>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</si>
  <si>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</si>
  <si>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</si>
  <si>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</si>
  <si>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</si>
  <si>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</si>
  <si>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</si>
  <si>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</si>
  <si>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</si>
  <si>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</si>
  <si>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</si>
  <si>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</si>
  <si>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</si>
  <si>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</si>
  <si>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</si>
  <si>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</si>
  <si>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</si>
  <si>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</si>
  <si>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</si>
  <si>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</si>
  <si>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</si>
  <si>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</si>
  <si>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</si>
  <si>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</si>
  <si>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</si>
  <si>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</si>
  <si>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</si>
  <si>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</si>
  <si>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</si>
  <si>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</si>
  <si>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</si>
  <si>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</si>
  <si>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</si>
  <si>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</si>
  <si>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</si>
  <si>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</si>
  <si>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</si>
  <si>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</si>
  <si>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</si>
  <si>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</si>
  <si>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</si>
  <si>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</si>
  <si>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</si>
  <si>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</si>
  <si>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</si>
  <si>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</si>
  <si>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</si>
  <si>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</si>
  <si>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</si>
  <si>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</si>
  <si>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</si>
  <si>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</si>
  <si>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</si>
  <si>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</si>
  <si>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</si>
  <si>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</si>
  <si>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</si>
  <si>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</si>
  <si>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</si>
  <si>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</si>
  <si>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</si>
  <si>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</si>
  <si>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</si>
  <si>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</si>
  <si>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</si>
  <si>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</si>
  <si>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</si>
  <si>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</si>
  <si>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</si>
  <si>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</si>
  <si>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</si>
  <si>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</si>
  <si>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</si>
  <si>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</si>
  <si>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</si>
  <si>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</si>
  <si>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</si>
  <si>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</si>
  <si>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</si>
  <si>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</si>
  <si>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</si>
  <si>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</si>
  <si>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</si>
  <si>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</si>
  <si>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</si>
  <si>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</si>
  <si>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</si>
  <si>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</si>
  <si>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</si>
  <si>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</si>
  <si>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</si>
  <si>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</si>
  <si>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</si>
  <si>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</si>
  <si>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</si>
  <si>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</si>
  <si>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</si>
  <si>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</si>
  <si>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</si>
  <si>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</si>
  <si>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</si>
  <si>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</si>
  <si>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</si>
  <si>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</si>
  <si>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</si>
  <si>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</si>
  <si>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</si>
  <si>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</si>
  <si>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</si>
  <si>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</si>
  <si>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</si>
  <si>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</si>
  <si>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</si>
  <si>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</si>
  <si>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</si>
  <si>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</si>
  <si>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</si>
  <si>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</si>
  <si>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</si>
  <si>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</si>
  <si>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</si>
  <si>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</si>
  <si>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</si>
  <si>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</si>
  <si>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</si>
  <si>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</si>
  <si>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</si>
  <si>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</si>
  <si>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</si>
  <si>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</si>
  <si>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</si>
  <si>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</si>
  <si>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</si>
  <si>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</si>
  <si>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</si>
  <si>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</si>
  <si>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</si>
  <si>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</si>
  <si>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</si>
  <si>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</si>
  <si>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</si>
  <si>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</si>
  <si>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</si>
  <si>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</si>
  <si>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</si>
  <si>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</si>
  <si>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</si>
  <si>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</si>
  <si>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</si>
  <si>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</si>
  <si>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</si>
  <si>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</si>
  <si>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</si>
  <si>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</si>
  <si>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</si>
  <si>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</si>
  <si>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</si>
  <si>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</si>
  <si>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</si>
  <si>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</si>
  <si>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</si>
  <si>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</si>
  <si>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</si>
  <si>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</si>
  <si>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</si>
  <si>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</si>
  <si>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</si>
  <si>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</si>
  <si>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</si>
  <si>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</si>
  <si>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</si>
  <si>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</si>
  <si>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</si>
  <si>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</si>
  <si>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</si>
  <si>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</si>
  <si>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</si>
  <si>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</si>
  <si>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</si>
  <si>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</si>
  <si>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</si>
  <si>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</si>
  <si>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</si>
  <si>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</si>
  <si>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</si>
  <si>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</si>
  <si>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</si>
  <si>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</si>
  <si>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</si>
  <si>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</si>
  <si>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</si>
  <si>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</si>
  <si>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</si>
  <si>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</si>
  <si>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</si>
  <si>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</si>
  <si>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</si>
  <si>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</si>
  <si>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</si>
  <si>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</si>
  <si>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</si>
  <si>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</si>
  <si>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</si>
  <si>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</si>
  <si>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</si>
  <si>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</si>
  <si>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</si>
  <si>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</si>
  <si>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</si>
  <si>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</si>
  <si>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</si>
  <si>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</si>
  <si>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</si>
  <si>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</si>
  <si>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</si>
  <si>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</si>
  <si>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</si>
  <si>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</si>
  <si>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</si>
  <si>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</si>
  <si>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</si>
  <si>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</si>
  <si>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</si>
  <si>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</si>
  <si>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</si>
  <si>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</si>
  <si>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</si>
  <si>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</si>
  <si>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</si>
  <si>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</si>
  <si>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</si>
  <si>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</si>
  <si>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</si>
  <si>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</si>
  <si>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</si>
  <si>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</si>
  <si>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</si>
  <si>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</si>
  <si>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</si>
  <si>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</si>
  <si>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</si>
  <si>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</si>
  <si>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</si>
  <si>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</si>
  <si>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</si>
  <si>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</si>
  <si>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</si>
  <si>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</si>
  <si>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</si>
  <si>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</si>
  <si>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</si>
  <si>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</si>
  <si>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</si>
  <si>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</si>
  <si>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</si>
  <si>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</si>
  <si>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</si>
  <si>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</si>
  <si>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</si>
  <si>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</si>
  <si>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</si>
  <si>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</si>
  <si>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</si>
  <si>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</si>
  <si>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</si>
  <si>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</si>
  <si>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</si>
  <si>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</si>
  <si>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</si>
  <si>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</si>
  <si>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</si>
  <si>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</si>
  <si>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</si>
  <si>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</si>
  <si>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</si>
  <si>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</si>
  <si>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</si>
  <si>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</si>
  <si>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</si>
  <si>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</si>
  <si>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</si>
  <si>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</si>
  <si>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</si>
  <si>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</si>
  <si>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</si>
  <si>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</si>
  <si>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</si>
  <si>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</si>
  <si>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</si>
  <si>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</si>
  <si>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</si>
  <si>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</si>
  <si>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</si>
  <si>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</si>
  <si>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</si>
  <si>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</si>
  <si>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</si>
  <si>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</si>
  <si>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</si>
  <si>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</si>
  <si>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</si>
  <si>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</si>
  <si>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</si>
  <si>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</si>
  <si>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</si>
  <si>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</si>
  <si>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</si>
  <si>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</si>
  <si>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</si>
  <si>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</si>
  <si>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</si>
  <si>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</si>
  <si>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</si>
  <si>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</si>
  <si>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</si>
  <si>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</si>
  <si>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</si>
  <si>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</si>
  <si>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</si>
  <si>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</si>
  <si>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</si>
  <si>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</si>
  <si>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</si>
  <si>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</si>
  <si>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</si>
  <si>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</si>
  <si>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</si>
  <si>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</si>
  <si>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</si>
  <si>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</si>
  <si>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</si>
  <si>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</si>
  <si>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</si>
  <si>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</si>
  <si>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</si>
  <si>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</si>
  <si>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</si>
  <si>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</si>
  <si>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</si>
  <si>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</si>
  <si>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</si>
  <si>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</si>
  <si>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</si>
  <si>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</si>
  <si>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</si>
  <si>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</si>
  <si>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</si>
  <si>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</si>
  <si>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</si>
  <si>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</si>
  <si>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</si>
  <si>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</si>
  <si>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</si>
  <si>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</si>
  <si>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</si>
  <si>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</si>
  <si>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</si>
  <si>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</si>
  <si>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</si>
  <si>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</si>
  <si>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</si>
  <si>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</si>
  <si>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</si>
  <si>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</si>
  <si>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</si>
  <si>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</si>
  <si>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</si>
  <si>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</si>
  <si>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</si>
  <si>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</si>
  <si>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</si>
  <si>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</si>
  <si>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</si>
  <si>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</si>
  <si>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</si>
  <si>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</si>
  <si>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</si>
  <si>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</si>
  <si>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</si>
  <si>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</si>
  <si>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</si>
  <si>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</si>
  <si>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</si>
  <si>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</si>
  <si>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</si>
  <si>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</si>
  <si>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</si>
  <si>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</si>
  <si>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</si>
  <si>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</si>
  <si>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</si>
  <si>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</si>
  <si>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</si>
  <si>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</si>
  <si>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</si>
  <si>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</si>
  <si>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</si>
  <si>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</si>
  <si>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</si>
  <si>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</si>
  <si>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</si>
  <si>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</si>
  <si>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</si>
  <si>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</si>
  <si>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</si>
  <si>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</si>
  <si>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</si>
  <si>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</si>
  <si>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</si>
  <si>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</si>
  <si>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</si>
  <si>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</si>
  <si>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</si>
  <si>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</si>
  <si>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</si>
  <si>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</si>
  <si>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</si>
  <si>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</si>
  <si>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</si>
  <si>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</si>
  <si>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</si>
  <si>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</si>
  <si>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</si>
  <si>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</si>
  <si>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</si>
  <si>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</si>
  <si>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</si>
  <si>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</si>
  <si>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</si>
  <si>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</si>
  <si>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</si>
  <si>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</si>
  <si>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</si>
  <si>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</si>
  <si>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</si>
  <si>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</si>
  <si>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</si>
  <si>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</si>
  <si>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</si>
  <si>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</si>
  <si>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</si>
  <si>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</si>
  <si>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</si>
  <si>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</si>
  <si>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</si>
  <si>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</si>
  <si>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</si>
  <si>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</si>
  <si>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</si>
  <si>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</si>
  <si>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</si>
  <si>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</si>
  <si>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</si>
  <si>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</si>
  <si>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</si>
  <si>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</si>
  <si>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</si>
  <si>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</si>
  <si>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</si>
  <si>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</si>
  <si>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</si>
  <si>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</si>
  <si>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</si>
  <si>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</si>
  <si>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</si>
  <si>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</si>
  <si>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</si>
  <si>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</si>
  <si>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</si>
  <si>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</si>
  <si>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</si>
  <si>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</si>
  <si>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</si>
  <si>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</si>
  <si>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</si>
  <si>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</si>
  <si>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</si>
  <si>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</si>
  <si>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</si>
  <si>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</si>
  <si>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</si>
  <si>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</si>
  <si>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</si>
  <si>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</si>
  <si>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</si>
  <si>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</si>
  <si>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</si>
  <si>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</si>
  <si>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</si>
  <si>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</si>
  <si>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</si>
  <si>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</si>
  <si>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</si>
  <si>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</si>
  <si>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</si>
  <si>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</si>
  <si>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</si>
  <si>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</si>
  <si>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</si>
  <si>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</si>
  <si>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</si>
  <si>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</si>
  <si>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</si>
  <si>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</si>
  <si>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</si>
  <si>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</si>
  <si>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</si>
  <si>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</si>
  <si>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</si>
  <si>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</si>
  <si>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</si>
  <si>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</si>
  <si>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</si>
  <si>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</si>
  <si>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</si>
  <si>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</si>
  <si>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</si>
  <si>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</si>
  <si>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</si>
  <si>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</si>
  <si>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</si>
  <si>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</si>
  <si>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</si>
  <si>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</si>
  <si>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</si>
  <si>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</si>
  <si>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</si>
  <si>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</si>
  <si>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</si>
  <si>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</si>
  <si>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</si>
  <si>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</si>
  <si>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</si>
  <si>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</si>
  <si>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</si>
  <si>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</si>
  <si>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</si>
  <si>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</si>
  <si>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</si>
  <si>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</si>
  <si>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</si>
  <si>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</si>
  <si>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</si>
  <si>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</si>
  <si>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</si>
  <si>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</si>
  <si>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</si>
  <si>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</si>
  <si>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</si>
  <si>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</si>
  <si>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</si>
  <si>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</si>
  <si>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</si>
  <si>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</si>
  <si>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</si>
  <si>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</si>
  <si>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</si>
  <si>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</si>
  <si>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</si>
  <si>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</si>
  <si>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</si>
  <si>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</si>
  <si>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</si>
  <si>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</si>
  <si>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</si>
  <si>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</si>
  <si>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</si>
  <si>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</si>
  <si>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</si>
  <si>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</si>
  <si>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</si>
  <si>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</si>
  <si>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</si>
  <si>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</si>
  <si>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</si>
  <si>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</si>
  <si>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</si>
  <si>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</si>
  <si>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</si>
  <si>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</si>
  <si>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</si>
  <si>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</si>
  <si>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</si>
  <si>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</si>
  <si>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</si>
  <si>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</si>
  <si>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</si>
  <si>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</si>
  <si>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</si>
  <si>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</si>
  <si>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</si>
  <si>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</si>
  <si>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</si>
  <si>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</si>
  <si>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</si>
  <si>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</si>
  <si>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</si>
  <si>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</si>
  <si>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</si>
  <si>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</si>
  <si>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</si>
  <si>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</si>
  <si>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</si>
  <si>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</si>
  <si>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</si>
  <si>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</si>
  <si>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</si>
  <si>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</si>
  <si>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</si>
  <si>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</si>
  <si>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</si>
  <si>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</si>
  <si>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</si>
  <si>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</si>
  <si>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</si>
  <si>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</si>
  <si>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</si>
  <si>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</si>
  <si>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</si>
  <si>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</si>
  <si>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</si>
  <si>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</si>
  <si>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</si>
  <si>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</si>
  <si>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</si>
  <si>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</si>
  <si>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</si>
  <si>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</si>
  <si>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</si>
  <si>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</si>
  <si>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</si>
  <si>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</si>
  <si>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</si>
  <si>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</si>
  <si>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</si>
  <si>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</si>
  <si>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</si>
  <si>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</si>
  <si>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</si>
  <si>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</si>
  <si>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</si>
  <si>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</si>
  <si>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</si>
  <si>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</si>
  <si>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</si>
  <si>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</si>
  <si>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</si>
  <si>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</si>
  <si>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</si>
  <si>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</si>
  <si>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</si>
  <si>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</si>
  <si>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</si>
  <si>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</si>
  <si>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</si>
  <si>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</si>
  <si>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</si>
  <si>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</si>
  <si>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</si>
  <si>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</si>
  <si>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</si>
  <si>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</si>
  <si>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</si>
  <si>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</si>
  <si>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</si>
  <si>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</si>
  <si>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</si>
  <si>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</si>
  <si>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</si>
  <si>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</si>
  <si>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</si>
  <si>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</si>
  <si>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</si>
  <si>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</si>
  <si>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</si>
  <si>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</si>
  <si>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</si>
  <si>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</si>
  <si>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</si>
  <si>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</si>
  <si>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</si>
  <si>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</si>
  <si>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</si>
  <si>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</si>
  <si>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</si>
  <si>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</si>
  <si>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</si>
  <si>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</si>
  <si>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</si>
  <si>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</si>
  <si>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</si>
  <si>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</si>
  <si>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</si>
  <si>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</si>
  <si>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</si>
  <si>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</si>
  <si>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</si>
  <si>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</si>
  <si>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</si>
  <si>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</si>
  <si>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</si>
  <si>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</si>
  <si>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</si>
  <si>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</si>
  <si>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</si>
  <si>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</si>
  <si>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</si>
  <si>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</si>
  <si>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</si>
  <si>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</si>
  <si>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</si>
  <si>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</si>
  <si>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</si>
  <si>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</si>
  <si>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</si>
  <si>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</si>
  <si>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</si>
  <si>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</si>
  <si>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</si>
  <si>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</si>
  <si>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</si>
  <si>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</si>
  <si>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</si>
  <si>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</si>
  <si>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</si>
  <si>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</si>
  <si>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</si>
  <si>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</si>
  <si>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</si>
  <si>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</si>
  <si>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</si>
  <si>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</si>
  <si>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</si>
  <si>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</si>
  <si>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</si>
  <si>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</si>
  <si>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</si>
  <si>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</si>
  <si>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</si>
  <si>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</si>
  <si>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</si>
  <si>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</si>
  <si>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</si>
  <si>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</si>
  <si>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</si>
  <si>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</si>
  <si>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</si>
  <si>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</si>
  <si>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</si>
  <si>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</si>
  <si>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</si>
  <si>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</si>
  <si>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</si>
  <si>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</si>
  <si>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</si>
  <si>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</si>
  <si>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</si>
  <si>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</si>
  <si>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</si>
  <si>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</si>
  <si>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</si>
  <si>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</si>
  <si>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</si>
  <si>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</si>
  <si>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</si>
  <si>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</si>
  <si>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</si>
  <si>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</si>
  <si>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</si>
  <si>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</si>
  <si>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</si>
  <si>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</si>
  <si>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</si>
  <si>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</si>
  <si>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</si>
  <si>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</si>
  <si>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</si>
  <si>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</si>
  <si>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</si>
  <si>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</si>
  <si>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</si>
  <si>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</si>
  <si>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</si>
  <si>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</si>
  <si>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</si>
  <si>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</si>
  <si>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</si>
  <si>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</si>
  <si>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</si>
  <si>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</si>
  <si>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</si>
  <si>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</si>
  <si>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</si>
  <si>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</si>
  <si>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</si>
  <si>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</si>
  <si>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</si>
  <si>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</si>
  <si>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</si>
  <si>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</si>
  <si>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</si>
  <si>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</si>
  <si>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</si>
  <si>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</si>
  <si>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</si>
  <si>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</si>
  <si>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</si>
  <si>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</si>
  <si>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</si>
  <si>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</si>
  <si>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</si>
  <si>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</si>
  <si>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</si>
  <si>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</si>
  <si>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</si>
  <si>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</si>
  <si>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</si>
  <si>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</si>
  <si>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</si>
  <si>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</si>
  <si>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</si>
  <si>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</si>
  <si>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</si>
  <si>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</si>
  <si>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</si>
  <si>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</si>
  <si>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</si>
  <si>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</si>
  <si>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</si>
  <si>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</si>
  <si>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</si>
  <si>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</si>
  <si>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</si>
  <si>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</si>
  <si>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</si>
  <si>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</si>
  <si>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</si>
  <si>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</si>
  <si>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</si>
  <si>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</si>
  <si>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</si>
  <si>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</si>
  <si>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</si>
  <si>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</si>
  <si>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</si>
  <si>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</si>
  <si>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</si>
  <si>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</si>
  <si>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</si>
  <si>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</si>
  <si>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</si>
  <si>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</si>
  <si>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</si>
  <si>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</si>
  <si>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</si>
  <si>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</si>
  <si>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</si>
  <si>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</si>
  <si>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</si>
  <si>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</si>
  <si>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</si>
  <si>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</si>
  <si>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PCM-20251121-00000821</t>
  </si>
  <si>
    <t>ETA 45 min</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</si>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</sst>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1" totalsRowShown="0" headerRowDxfId="64" dataDxfId="63" headerRowBorderDxfId="61" tableBorderDxfId="62">
  <autoFilter ref="A1:L9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4" totalsRowShown="0" headerRowDxfId="48" dataDxfId="47" headerRowBorderDxfId="45" tableBorderDxfId="46" totalsRowBorderDxfId="44">
  <autoFilter ref="A1:L4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8" totalsRowShown="0" headerRowDxfId="31" dataDxfId="30" headerRowBorderDxfId="28" tableBorderDxfId="29">
  <autoFilter ref="A1:L1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0" totalsRowShown="0" headerRowDxfId="15" dataDxfId="14" headerRowBorderDxfId="12" tableBorderDxfId="13">
  <autoFilter ref="A1:L3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319.74239502314595</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45982.690820949072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45982.690820949072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45982.690820949072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45982.690820949072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45982.690820949072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45982.690820949072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45982.690820949072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45982.690820949072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45982.690820949072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45982.690820949072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45982.690820949072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45982.690820949072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45982.690820949072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45982.690820949072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45982.690820949072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45982.690820949072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45982.690820949072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45982.690820949072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45982.690820949072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45982.690820949072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45982.690820949072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45982.690820949072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45982.690820949072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45982.690820949072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45982.690820949072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45982.690820949072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45982.690820949072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45982.690820949072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45982.690820949072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45982.690820949072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45982.690820949072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45982.690820949072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45982.690820949072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45982.690820949072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45982.690820949072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45982.690820949072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45982.690820949072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45982.690820949072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45982.690820949072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45982.690820949072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45982.690820949072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45982.690820949072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45982.690820949072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45982.690820949072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45982.690820949072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45982.690820949072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45982.690820949072</v>
      </c>
      <c r="H49" s="143"/>
      <c r="I49" s="141" t="str">
        <f>IFERROR(VLOOKUP(D49,DB!A:F,6,0),"")</f>
        <v/>
      </c>
      <c r="J49" s="141" t="str">
        <f>IFERROR(VLOOKUP(D49,DB!A:G,7,0),"")</f>
        <v/>
      </c>
      <c r="K49" s="145"/>
      <c r="L49" s="146" t="str">
        <f>IFERROR(VLOOKUP(D49,DB!A:I,9,0),"")</f>
        <v/>
      </c>
    </row>
    <row r="50" spans="1:12" ht="15" customHeight="1">
      <c r="A50" s="147"/>
      <c r="B50" s="134" t="str">
        <f>IFERROR(VLOOKUP(D50,DB!A:K,11,0),"")</f>
        <v/>
      </c>
      <c r="C50" s="134"/>
      <c r="D50" s="148"/>
      <c r="E50" s="135"/>
      <c r="F50" s="136"/>
      <c r="G50" s="137">
        <f ca="1">IFERROR(NOW()-F50,"-")</f>
        <v>45982.690820949072</v>
      </c>
      <c r="H50" s="136"/>
      <c r="I50" s="134" t="str">
        <f>IFERROR(VLOOKUP(D50,DB!A:F,6,0),"")</f>
        <v/>
      </c>
      <c r="J50" s="134" t="str">
        <f>IFERROR(VLOOKUP(D50,DB!A:G,7,0),"")</f>
        <v/>
      </c>
      <c r="K50" s="138"/>
      <c r="L50" s="139" t="str">
        <f>IFERROR(VLOOKUP(D50,DB!A:I,9,0),"")</f>
        <v/>
      </c>
    </row>
  </sheetData>
  <customSheetViews>
    <customSheetView guid="{F6042A99-DD27-4453-835D-0834D95730CC}" filter="1" showAutoFilter="1">
      <pageMargins left="0" right="0" top="0" bottom="0" header="0" footer="0"/>
      <autoFilter ref="B1:M1" xr:uid="{663F4759-46B2-4A5B-94A8-0DA71E9CD333}"/>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tabSelected="1" workbookViewId="0">
      <pane ySplit="1" topLeftCell="C8" activePane="bottomLeft" state="frozen"/>
      <selection pane="bottomLeft"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157.69098298611061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9" t="s">
        <v>24505</v>
      </c>
      <c r="E4" s="102" t="s">
        <v>39021</v>
      </c>
      <c r="F4" s="103">
        <v>45982.66443287037</v>
      </c>
      <c r="G4" s="104">
        <f ca="1">IFERROR(NOW()-F4,"-")</f>
        <v>2.6388078702439088E-2</v>
      </c>
      <c r="H4" s="103">
        <v>45982.658877314818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45982.690820949072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45982.690820949072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45982.690820949072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45982.690820949072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45982.690820949072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45982.690820949072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45982.690820949072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45982.690820949072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45982.690820949072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45982.690820949072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45982.690820949072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45982.690820949072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45982.690820949072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45982.690820949072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45982.690820949072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45982.690820949072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45982.690820949072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45982.690820949072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45982.690820949072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45982.690820949072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45982.690820949072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45982.690820949072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45982.690820949072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45982.690820949072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45982.690820949072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45982.690820949072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45982.690820949072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45982.690820949072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45982.690820949072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45982.690820949072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45982.690820949072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45982.690820949072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45982.690820949072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45982.690820949072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45982.690820949072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45982.690820949072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45982.690820949072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45982.690820949072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45982.690820949072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45982.690820949072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45982.690820949072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45982.690820949072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45982.690820949072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45982.690820949072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45982.690820949072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45982.690820949072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45982.690820949072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45982.690820949072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45982.690820949072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45982.690820949072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45982.690820949072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45982.690820949072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45982.690820949072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45982.690820949072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45982.690820949072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45982.690820949072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45982.690820949072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45982.690820949072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45982.690820949072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45982.690820949072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45982.690820949072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45982.690820949072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45982.690820949072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45982.690820949072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45982.690820949072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45982.690820949072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45982.690820949072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45982.690820949072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45982.690820949072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45982.690820949072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45982.690820949072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45982.690820949072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45982.690820949072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45982.690820949072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45982.690820949072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45982.690820949072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45982.690820949072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45982.690820949072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45982.690820949072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45982.690820949072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45982.690820949072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45982.690820949072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45982.690820949072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45982.690820949072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45982.690820949072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45982.690820949072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45982.690820949072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45982.690820949072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45982.690820949072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45982.690820949072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45982.690820949072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45982.690820949072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45982.690820949072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45982.690820949072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45982.690820949072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45982.690820949072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45982.690820949072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45982.690820949072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45982.690820949072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45982.690820949072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45982.690820949072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45982.690820949072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45982.690820949072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45982.690820949072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45982.690820949072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45982.690820949072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45982.690820949072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45982.690820949072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45982.690820949072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45982.690820949072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45982.690820949072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45982.690820949072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45982.690820949072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45982.690820949072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45982.690820949072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45982.690820949072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45982.690820949072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45982.690820949072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45982.690820949072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45982.690820949072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45982.690820949072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45982.690820949072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45982.690820949072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45982.690820949072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45982.690820949072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45982.690820949072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45982.690820949072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45982.690820949072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45982.690820949072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45982.690820949072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45982.690820949072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45982.690820949072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45982.690820949072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45982.690820949072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45982.690820949072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45982.690820949072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45982.690820949072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45982.690820949072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45982.690820949072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45982.690820949072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45982.690820949072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45982.690820949072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45982.690820949072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45982.690820949072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45982.690820949072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45982.690820949072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45982.690820949072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45982.690820949072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45982.690820949072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45982.690820949072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45982.690820949072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45982.690820949072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45982.690820949072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45982.690820949072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45982.690820949072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45982.690820949072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45982.690820949072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45982.690820949072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45982.690820949072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45982.690820949072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45982.690820949072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45982.690820949072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1"/>
  <sheetViews>
    <sheetView workbookViewId="0">
      <selection activeCell="J22" sqref="J2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60" ca="1" si="0">IFERROR(NOW()-F2,"-")</f>
        <v>45982.690820949072</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45982.690820949072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45982.690820949072</v>
      </c>
      <c r="H4" s="22"/>
      <c r="I4" s="19" t="str">
        <f>IFERROR(VLOOKUP(D4,DB!A:F,6,0),"")</f>
        <v/>
      </c>
      <c r="J4" s="18" t="str">
        <f>IFERROR(VLOOKUP(D4,DB!A:G,7,0),"")</f>
        <v/>
      </c>
      <c r="K4" s="45"/>
      <c r="L4" s="23" t="str">
        <f>IFERROR(VLOOKUP(D4,DB!A:I,9,0),"")</f>
        <v/>
      </c>
    </row>
    <row r="5" spans="1:13" ht="15" customHeight="1">
      <c r="A5" s="19"/>
      <c r="B5" s="61" t="str">
        <f>IFERROR(VLOOKUP(D5,DB!A:K,11,0),"")</f>
        <v/>
      </c>
      <c r="C5" s="18"/>
      <c r="D5" s="18" t="s">
        <v>39107</v>
      </c>
      <c r="E5" s="18"/>
      <c r="F5" s="20"/>
      <c r="G5" s="21">
        <f t="shared" ca="1" si="0"/>
        <v>45982.690820949072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45982.690820949072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45982.690820949072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45982.690820949072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45982.690820949072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45982.690820949072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45982.690820949072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45982.690820949072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45982.690820949072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45982.690820949072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45982.690820949072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45982.690820949072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45982.690820949072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45982.690820949072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45982.690820949072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45982.690820949072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45982.690820949072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45982.690820949072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45982.690820949072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45982.690820949072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45982.690820949072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45982.690820949072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45982.690820949072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45982.690820949072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45982.690820949072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45982.690820949072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45982.690820949072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45982.690820949072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45982.690820949072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45982.690820949072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45982.690820949072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45982.690820949072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45982.690820949072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45982.690820949072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45982.690820949072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45982.690820949072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45982.690820949072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45982.690820949072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45982.690820949072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45982.690820949072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45982.690820949072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45982.690820949072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45982.690820949072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45982.690820949072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45982.690820949072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45982.690820949072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45982.690820949072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45982.690820949072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45982.690820949072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45982.690820949072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45982.690820949072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45982.690820949072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45982.690820949072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45982.690820949072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45982.690820949072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45982.690820949072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45982.690820949072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45982.690820949072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45982.690820949072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45982.690820949072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45982.690820949072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45982.690820949072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45982.690820949072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45982.690820949072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45982.690820949072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45982.690820949072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45982.690820949072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45982.690820949072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45982.690820949072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45982.690820949072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45982.690820949072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45982.690820949072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45982.690820949072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45982.690820949072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45982.690820949072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45982.690820949072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45982.690820949072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45982.690820949072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45982.690820949072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45982.690820949072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45982.690820949072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45982.690820949072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45982.690820949072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45982.690820949072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45982.690820949072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45982.690820949072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45982.690820949072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45982.690820949072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45982.690820949072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45982.690820949072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45982.690820949072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45982.690820949072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45982.690820949072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45982.690820949072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45982.690820949072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45982.690820949072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45982.690820949072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45982.690820949072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45982.690820949072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45982.690820949072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45982.690820949072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45982.690820949072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45982.690820949072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45982.690820949072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45982.690820949072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45982.690820949072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45982.690820949072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45982.690820949072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45982.690820949072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45982.690820949072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45982.690820949072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45982.690820949072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45982.690820949072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45982.690820949072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45982.690820949072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45982.690820949072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45982.690820949072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45982.690820949072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45982.690820949072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45982.690820949072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45982.690820949072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45982.690820949072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45982.690820949072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45982.690820949072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45982.690820949072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45982.690820949072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45982.690820949072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45982.690820949072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45982.690820949072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45982.690820949072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45982.690820949072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45982.690820949072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45982.690820949072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45982.690820949072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45982.690820949072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45982.690820949072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45982.690820949072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45982.690820949072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45982.690820949072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45982.690820949072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45982.690820949072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45982.690820949072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45982.690820949072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45982.690820949072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45982.690820949072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45982.690820949072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45982.690820949072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45982.690820949072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45982.690820949072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45982.690820949072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45982.690820949072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45982.690820949072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45982.690820949072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45982.690820949072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45982.690820949072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45982.690820949072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45982.690820949072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45982.690820949072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45982.690820949072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45982.690820949072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45982.690820949072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45982.690820949072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45982.690820949072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45982.690820949072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45982.690820949072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45982.690820949072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45982.690820949072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45982.690820949072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45982.690820949072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45982.690820949072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45982.690820949072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45982.690820949072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45982.690820949072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45982.690820949072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45982.690820949072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45982.690820949072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45982.690820949072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45982.690820949072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45982.690820949072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45982.690820949072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45982.690820949072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45982.690820949072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45982.690820949072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45982.690820949072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45982.690820949072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45982.690820949072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45982.690820949072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45982.690820949072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45982.690820949072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45982.690820949072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45982.690820949072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45982.690820949072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45982.690820949072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45982.690820949072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45982.690820949072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45982.690820949072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45982.690820949072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45982.690820949072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45982.690820949072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45982.690820949072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45982.690820949072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45982.690820949072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45982.690820949072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45982.690820949072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45982.690820949072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45982.690820949072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45982.690820949072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45982.690820949072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45982.690820949072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45982.690820949072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45982.690820949072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45982.690820949072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45982.690820949072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45982.690820949072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45982.690820949072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45982.690820949072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45982.690820949072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45982.690820949072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45982.690820949072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45982.690820949072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45982.690820949072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45982.690820949072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45982.690820949072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45982.690820949072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45982.690820949072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45982.690820949072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45982.690820949072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45982.690820949072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45982.690820949072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45982.690820949072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45982.690820949072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45982.690820949072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45982.690820949072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45982.690820949072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45982.690820949072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45982.690820949072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45982.690820949072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45982.690820949072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45982.690820949072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45982.690820949072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45982.690820949072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45982.690820949072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45982.690820949072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45982.690820949072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45982.690820949072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45982.690820949072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45982.690820949072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45982.690820949072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45982.690820949072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45982.690820949072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45982.690820949072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45982.690820949072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45982.690820949072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45982.690820949072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45982.690820949072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45982.690820949072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45982.690820949072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45982.690820949072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45982.690820949072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45982.690820949072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45982.690820949072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45982.690820949072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45982.690820949072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45982.690820949072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45982.690820949072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45982.690820949072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45982.690820949072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45982.690820949072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45982.690820949072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45982.690820949072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45982.690820949072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45982.690820949072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45982.690820949072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45982.690820949072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45982.690820949072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45982.690820949072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45982.690820949072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45982.690820949072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45982.690820949072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45982.690820949072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45982.690820949072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45982.690820949072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45982.690820949072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45982.690820949072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45982.690820949072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45982.690820949072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45982.690820949072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45982.690820949072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45982.690820949072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45982.690820949072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45982.690820949072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45982.690820949072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45982.690820949072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45982.690820949072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45982.690820949072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45982.690820949072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45982.690820949072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45982.690820949072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45982.690820949072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45982.690820949072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45982.690820949072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45982.690820949072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45982.690820949072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45982.690820949072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45982.690820949072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45982.690820949072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45982.690820949072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45982.690820949072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45982.690820949072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45982.690820949072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45982.690820949072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45982.690820949072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45982.690820949072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45982.690820949072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45982.690820949072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45982.690820949072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45982.690820949072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45982.690820949072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45982.690820949072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45982.690820949072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45982.690820949072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45982.690820949072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45982.690820949072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45982.690820949072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45982.690820949072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45982.690820949072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45982.690820949072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45982.690820949072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45982.690820949072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45982.690820949072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45982.690820949072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45982.690820949072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45982.690820949072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45982.690820949072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45982.690820949072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45982.690820949072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45982.690820949072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45982.690820949072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45982.690820949072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45982.690820949072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45982.690820949072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45982.690820949072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45982.690820949072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45982.690820949072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45982.690820949072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45982.690820949072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45982.690820949072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45982.690820949072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45982.690820949072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45982.690820949072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45982.690820949072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45982.690820949072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45982.690820949072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45982.690820949072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45982.690820949072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45982.690820949072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45982.690820949072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45982.690820949072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45982.690820949072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45982.690820949072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45982.690820949072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45982.690820949072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45982.690820949072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45982.690820949072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45982.690820949072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45982.690820949072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45982.690820949072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45982.690820949072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45982.690820949072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45982.690820949072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45982.690820949072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45982.690820949072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45982.690820949072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45982.690820949072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45982.690820949072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45982.690820949072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45982.690820949072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45982.690820949072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45982.690820949072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45982.690820949072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45982.690820949072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45982.690820949072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45982.690820949072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45982.690820949072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45982.690820949072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45982.690820949072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45982.690820949072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45982.690820949072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45982.690820949072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45982.690820949072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45982.690820949072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45982.690820949072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45982.690820949072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45982.690820949072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45982.690820949072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45982.690820949072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45982.690820949072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45982.690820949072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45982.690820949072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45982.690820949072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45982.690820949072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45982.690820949072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45982.690820949072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45982.690820949072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45982.690820949072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45982.690820949072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45982.690820949072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45982.690820949072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45982.690820949072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45982.690820949072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45982.690820949072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45982.690820949072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45982.690820949072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45982.690820949072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45982.690820949072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45982.690820949072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45982.690820949072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45982.690820949072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45982.690820949072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45982.690820949072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45982.690820949072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45982.690820949072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45982.690820949072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45982.690820949072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45982.690820949072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45982.690820949072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45982.690820949072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45982.690820949072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45982.690820949072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45982.690820949072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45982.690820949072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45982.690820949072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45982.690820949072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45982.690820949072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45982.690820949072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45982.690820949072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45982.690820949072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45982.690820949072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45982.690820949072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45982.690820949072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45982.690820949072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45982.690820949072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45982.690820949072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45982.690820949072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45982.690820949072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45982.690820949072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45982.690820949072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45982.690820949072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45982.690820949072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45982.690820949072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45982.690820949072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45982.690820949072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45982.690820949072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45982.690820949072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45982.690820949072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45982.690820949072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45982.690820949072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45982.690820949072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45982.690820949072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45982.690820949072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45982.690820949072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45982.690820949072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45982.690820949072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45982.690820949072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45982.690820949072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45982.690820949072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45982.690820949072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45982.690820949072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45982.690820949072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45982.690820949072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45982.690820949072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45982.690820949072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45982.690820949072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45982.690820949072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45982.690820949072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45982.690820949072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45982.690820949072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45982.690820949072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45982.690820949072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45982.690820949072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45982.690820949072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45982.690820949072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45982.690820949072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45982.690820949072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45982.690820949072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45982.690820949072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45982.690820949072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45982.690820949072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45982.690820949072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45982.690820949072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45982.690820949072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45982.690820949072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45982.690820949072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45982.690820949072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45982.690820949072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45982.690820949072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45982.690820949072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45982.690820949072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45982.690820949072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45982.690820949072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45982.690820949072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45982.690820949072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45982.690820949072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45982.690820949072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45982.690820949072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45982.690820949072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45982.690820949072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45982.690820949072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45982.690820949072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45982.690820949072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45982.690820949072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45982.690820949072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45982.690820949072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45982.690820949072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45982.690820949072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45982.690820949072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45982.690820949072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45982.690820949072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45982.690820949072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45982.690820949072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45982.690820949072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45982.690820949072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45982.690820949072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45982.690820949072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45982.690820949072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45982.690820949072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45982.690820949072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45982.690820949072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45982.690820949072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45982.690820949072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45982.690820949072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45982.690820949072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45982.690820949072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45982.690820949072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45982.690820949072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45982.690820949072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45982.690820949072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45982.690820949072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45982.690820949072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45982.690820949072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45982.690820949072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45982.690820949072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45982.690820949072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45982.690820949072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45982.690820949072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45982.690820949072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45982.690820949072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45982.690820949072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45982.690820949072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45982.690820949072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45982.690820949072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45982.690820949072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45982.690820949072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45982.690820949072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45982.690820949072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45982.690820949072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45982.690820949072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45982.690820949072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45982.690820949072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45982.690820949072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45982.690820949072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45982.690820949072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45982.690820949072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45982.690820949072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45982.690820949072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45982.690820949072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45982.690820949072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45982.690820949072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45982.690820949072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45982.690820949072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45982.690820949072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45982.690820949072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45982.690820949072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45982.690820949072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45982.690820949072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45982.690820949072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45982.690820949072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45982.690820949072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45982.690820949072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45982.690820949072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45982.690820949072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45982.690820949072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45982.690820949072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45982.690820949072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45982.690820949072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45982.690820949072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45982.690820949072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45982.690820949072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45982.690820949072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45982.690820949072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45982.690820949072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45982.690820949072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45982.690820949072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45982.690820949072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45982.690820949072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45982.690820949072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45982.690820949072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45982.690820949072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45982.690820949072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45982.690820949072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45982.690820949072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45982.690820949072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45982.690820949072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45982.690820949072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45982.690820949072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45982.690820949072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45982.690820949072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45982.690820949072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45982.690820949072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45982.690820949072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45982.690820949072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45982.690820949072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45982.690820949072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45982.690820949072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45982.690820949072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45982.690820949072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45982.690820949072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45982.690820949072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45982.690820949072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45982.690820949072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45982.690820949072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45982.690820949072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45982.690820949072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45982.690820949072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45982.690820949072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45982.690820949072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45982.690820949072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45982.690820949072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45982.690820949072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45982.690820949072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45982.690820949072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45982.690820949072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45982.690820949072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45982.690820949072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45982.690820949072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45982.690820949072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45982.690820949072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45982.690820949072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45982.690820949072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45982.690820949072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45982.690820949072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45982.690820949072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45982.690820949072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45982.690820949072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45982.690820949072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45982.690820949072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45982.690820949072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45982.690820949072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45982.690820949072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45982.690820949072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45982.690820949072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45982.690820949072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45982.690820949072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45982.690820949072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45982.690820949072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45982.690820949072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45982.690820949072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45982.690820949072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45982.690820949072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45982.690820949072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45982.690820949072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45982.690820949072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45982.690820949072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45982.690820949072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45982.690820949072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45982.690820949072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45982.690820949072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45982.690820949072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45982.690820949072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45982.690820949072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45982.690820949072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45982.690820949072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45982.690820949072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45982.690820949072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45982.690820949072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45982.690820949072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45982.690820949072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45982.690820949072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45982.690820949072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45982.690820949072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45982.690820949072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45982.690820949072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45982.690820949072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45982.690820949072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45982.690820949072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45982.690820949072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45982.690820949072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45982.690820949072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45982.690820949072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45982.690820949072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45982.690820949072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45982.690820949072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45982.690820949072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45982.690820949072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45982.690820949072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45982.690820949072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45982.690820949072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45982.690820949072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45982.690820949072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45982.690820949072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45982.690820949072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45982.690820949072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45982.690820949072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45982.690820949072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45982.690820949072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45982.690820949072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45982.690820949072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45982.690820949072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45982.690820949072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45982.690820949072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45982.690820949072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45982.690820949072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45982.690820949072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45982.690820949072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45982.690820949072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45982.690820949072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45982.690820949072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45982.690820949072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45982.690820949072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45982.690820949072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45982.690820949072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45982.690820949072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45982.690820949072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45982.690820949072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45982.690820949072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45982.690820949072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45982.690820949072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45982.690820949072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45982.690820949072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45982.690820949072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45982.690820949072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45982.690820949072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45982.690820949072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45982.690820949072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45982.690820949072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45982.690820949072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45982.690820949072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45982.690820949072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45982.690820949072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45982.690820949072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45982.690820949072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45982.690820949072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45982.690820949072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45982.690820949072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45982.690820949072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45982.690820949072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45982.690820949072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45982.690820949072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45982.690820949072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45982.690820949072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45982.690820949072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45982.690820949072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45982.690820949072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45982.690820949072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45982.690820949072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45982.690820949072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45982.690820949072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45982.690820949072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45982.690820949072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45982.690820949072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45982.690820949072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45982.690820949072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45982.690820949072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45982.690820949072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45982.690820949072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45982.690820949072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45982.690820949072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45982.690820949072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45982.690820949072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45982.690820949072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45982.690820949072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45982.690820949072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45982.690820949072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45982.690820949072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45982.690820949072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45982.690820949072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45982.690820949072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45982.690820949072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45982.690820949072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45982.690820949072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45982.690820949072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45982.690820949072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45982.690820949072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45982.690820949072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45982.690820949072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45982.690820949072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45982.690820949072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45982.690820949072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45982.690820949072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45982.690820949072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45982.690820949072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45982.690820949072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45982.690820949072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45982.690820949072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45982.690820949072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45982.690820949072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45982.690820949072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45982.690820949072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45982.690820949072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45982.690820949072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45982.690820949072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45982.690820949072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45982.690820949072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45982.690820949072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45982.690820949072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45982.690820949072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45982.690820949072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45982.690820949072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45982.690820949072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45982.690820949072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45982.690820949072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45982.690820949072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45982.690820949072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45982.690820949072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45982.690820949072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45982.690820949072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45982.690820949072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45982.690820949072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45982.690820949072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45982.690820949072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45982.690820949072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45982.690820949072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45982.690820949072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45982.690820949072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45982.690820949072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45982.690820949072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45982.690820949072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45982.690820949072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45982.690820949072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45982.690820949072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45982.690820949072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45982.690820949072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45982.690820949072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45982.690820949072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45982.690820949072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45982.690820949072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45982.690820949072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45982.690820949072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45982.690820949072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45982.690820949072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45982.690820949072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45982.690820949072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45982.690820949072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45982.690820949072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45982.690820949072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45982.690820949072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45982.690820949072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45982.690820949072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45982.690820949072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45982.690820949072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45982.690820949072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45982.690820949072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45982.690820949072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45982.690820949072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45982.690820949072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45982.690820949072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45982.690820949072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45982.690820949072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45982.690820949072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45982.690820949072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45982.690820949072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45982.690820949072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45982.690820949072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45982.690820949072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45982.690820949072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45982.690820949072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45982.690820949072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45982.690820949072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45982.690820949072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45982.690820949072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45982.690820949072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45982.690820949072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45982.690820949072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45982.690820949072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45982.690820949072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45982.690820949072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45982.690820949072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45982.690820949072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45982.690820949072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45982.690820949072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45982.690820949072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45982.690820949072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45982.690820949072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45982.690820949072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45982.690820949072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45982.690820949072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45982.690820949072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45982.690820949072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45982.690820949072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45982.690820949072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45982.690820949072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45982.690820949072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45982.690820949072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45982.690820949072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45982.690820949072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45982.690820949072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45982.690820949072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45982.690820949072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45982.690820949072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45982.690820949072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45982.690820949072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45982.690820949072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45982.690820949072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45982.690820949072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45982.690820949072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45982.690820949072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45982.690820949072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45982.690820949072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45982.690820949072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45982.690820949072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45982.690820949072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45982.690820949072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45982.690820949072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45982.690820949072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45982.690820949072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45982.690820949072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45982.690820949072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45982.690820949072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45982.690820949072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45982.690820949072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45982.690820949072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45982.690820949072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45982.690820949072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45982.690820949072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45982.690820949072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45982.690820949072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45982.690820949072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45982.690820949072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45982.690820949072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45982.690820949072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45982.690820949072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45982.690820949072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45982.690820949072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45982.690820949072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45982.690820949072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45982.690820949072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45982.690820949072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45982.690820949072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45982.690820949072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45982.690820949072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45982.690820949072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45982.690820949072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45982.690820949072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45982.690820949072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45982.690820949072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45982.690820949072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45982.690820949072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45982.690820949072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45982.690820949072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45982.690820949072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45982.690820949072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45982.690820949072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971" ca="1" si="15">IFERROR(NOW()-F957,"-")</f>
        <v>45982.690820949072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45982.690820949072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45982.690820949072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45982.690820949072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45982.690820949072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45982.690820949072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45982.690820949072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45982.690820949072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45982.690820949072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45982.690820949072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45982.690820949072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45982.690820949072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45982.690820949072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45982.690820949072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45982.690820949072</v>
      </c>
      <c r="H971" s="22"/>
      <c r="I971" s="19" t="str">
        <f>IFERROR(VLOOKUP(D971,DB!A:F,6,0),"")</f>
        <v/>
      </c>
      <c r="J971" s="18" t="str">
        <f>IFERROR(VLOOKUP(D971,DB!A:G,7,0),"")</f>
        <v/>
      </c>
      <c r="K971" s="45"/>
      <c r="L971" s="23" t="str">
        <f>IFERROR(VLOOKUP(D971,DB!A:I,9,0),"")</f>
        <v/>
      </c>
    </row>
  </sheetData>
  <dataValidations count="2">
    <dataValidation allowBlank="1" showInputMessage="1" showErrorMessage="1" sqref="E1" xr:uid="{5914219A-CB83-432D-936A-CC0CB6F3982A}"/>
    <dataValidation type="list" allowBlank="1" showInputMessage="1" showErrorMessage="1" sqref="E2:E9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4"/>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279.21010335647588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24" ca="1" si="0">IFERROR(NOW()-F3,"")</f>
        <v>45982.690820949072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45982.690820949072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45982.690820949072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45982.690820949072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45982.690820949072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45982.690820949072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45982.690820949072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45982.690820949072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45982.690820949072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45982.690820949072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45982.690820949072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45982.690820949072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45982.690820949072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45982.690820949072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45982.690820949072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45982.690820949072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45982.690820949072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45982.690820949072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45982.690820949072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45982.690820949072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45982.690820949072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45982.690820949072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ref="G25:G88" ca="1" si="1">IFERROR(NOW()-F25,"")</f>
        <v>45982.690820949072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45982.690820949072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45982.690820949072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45982.690820949072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45982.690820949072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45982.690820949072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45982.690820949072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45982.690820949072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45982.690820949072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45982.690820949072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45982.690820949072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45982.690820949072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45982.690820949072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45982.690820949072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45982.690820949072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45982.690820949072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45982.690820949072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45982.690820949072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45982.690820949072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45982.690820949072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45982.690820949072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45982.690820949072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45982.690820949072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45982.690820949072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45982.690820949072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45982.690820949072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45982.690820949072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45982.690820949072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45982.690820949072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45982.690820949072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45982.690820949072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45982.690820949072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45982.690820949072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45982.690820949072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45982.690820949072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45982.690820949072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45982.690820949072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45982.690820949072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45982.690820949072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45982.690820949072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45982.690820949072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45982.690820949072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45982.690820949072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45982.690820949072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45982.690820949072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45982.690820949072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45982.690820949072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45982.690820949072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45982.690820949072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45982.690820949072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45982.690820949072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45982.690820949072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45982.690820949072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45982.690820949072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45982.690820949072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45982.690820949072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45982.690820949072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45982.690820949072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45982.690820949072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45982.690820949072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45982.690820949072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45982.690820949072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45982.690820949072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45982.690820949072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ref="G89:G152" ca="1" si="2">IFERROR(NOW()-F89,"")</f>
        <v>45982.690820949072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45982.690820949072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45982.690820949072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45982.690820949072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45982.690820949072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45982.690820949072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45982.690820949072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45982.690820949072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45982.690820949072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45982.690820949072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45982.690820949072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45982.690820949072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45982.690820949072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45982.690820949072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45982.690820949072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45982.690820949072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45982.690820949072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45982.690820949072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45982.690820949072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45982.690820949072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45982.690820949072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45982.690820949072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45982.690820949072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45982.690820949072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45982.690820949072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45982.690820949072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45982.690820949072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45982.690820949072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45982.690820949072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45982.690820949072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45982.690820949072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45982.690820949072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45982.690820949072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45982.690820949072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45982.690820949072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45982.690820949072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45982.690820949072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45982.690820949072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45982.690820949072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45982.690820949072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45982.690820949072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45982.690820949072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45982.690820949072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45982.690820949072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45982.690820949072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45982.690820949072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45982.690820949072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45982.690820949072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45982.690820949072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45982.690820949072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45982.690820949072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45982.690820949072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45982.690820949072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45982.690820949072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45982.690820949072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45982.690820949072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45982.690820949072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45982.690820949072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45982.690820949072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45982.690820949072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45982.690820949072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45982.690820949072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45982.690820949072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45982.690820949072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ref="G153:G216" ca="1" si="3">IFERROR(NOW()-F153,"")</f>
        <v>45982.690820949072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45982.690820949072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45982.690820949072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45982.690820949072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45982.690820949072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45982.690820949072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45982.690820949072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45982.690820949072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45982.690820949072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45982.690820949072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45982.690820949072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45982.690820949072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45982.690820949072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45982.690820949072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45982.690820949072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45982.690820949072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45982.690820949072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45982.690820949072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45982.690820949072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45982.690820949072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45982.690820949072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45982.690820949072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45982.690820949072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45982.690820949072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45982.690820949072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45982.690820949072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45982.690820949072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45982.690820949072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45982.690820949072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45982.690820949072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45982.690820949072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45982.690820949072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45982.690820949072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45982.690820949072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45982.690820949072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45982.690820949072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45982.690820949072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45982.690820949072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45982.690820949072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45982.690820949072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45982.690820949072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45982.690820949072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45982.690820949072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45982.690820949072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45982.690820949072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45982.690820949072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45982.690820949072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45982.690820949072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45982.690820949072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45982.690820949072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45982.690820949072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45982.690820949072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45982.690820949072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45982.690820949072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45982.690820949072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45982.690820949072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45982.690820949072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45982.690820949072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45982.690820949072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45982.690820949072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45982.690820949072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45982.690820949072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45982.690820949072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45982.690820949072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ref="G217:G280" ca="1" si="4">IFERROR(NOW()-F217,"")</f>
        <v>45982.690820949072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45982.690820949072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45982.690820949072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45982.690820949072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45982.690820949072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45982.690820949072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45982.690820949072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45982.690820949072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45982.690820949072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45982.690820949072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45982.690820949072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45982.690820949072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45982.690820949072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45982.690820949072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45982.690820949072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45982.690820949072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45982.690820949072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45982.690820949072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45982.690820949072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45982.690820949072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45982.690820949072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45982.690820949072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45982.690820949072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45982.690820949072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45982.690820949072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45982.690820949072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45982.690820949072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45982.690820949072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45982.690820949072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45982.690820949072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45982.690820949072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45982.690820949072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45982.690820949072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45982.690820949072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45982.690820949072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45982.690820949072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45982.690820949072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45982.690820949072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45982.690820949072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45982.690820949072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45982.690820949072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45982.690820949072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45982.690820949072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45982.690820949072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45982.690820949072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45982.690820949072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45982.690820949072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45982.690820949072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45982.690820949072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45982.690820949072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45982.690820949072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45982.690820949072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45982.690820949072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45982.690820949072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45982.690820949072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45982.690820949072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45982.690820949072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45982.690820949072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45982.690820949072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45982.690820949072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45982.690820949072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45982.690820949072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45982.690820949072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45982.690820949072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ref="G281:G344" ca="1" si="5">IFERROR(NOW()-F281,"")</f>
        <v>45982.690820949072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45982.690820949072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45982.690820949072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45982.690820949072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45982.690820949072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45982.690820949072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45982.690820949072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45982.690820949072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45982.690820949072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45982.690820949072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45982.690820949072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45982.690820949072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45982.690820949072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45982.690820949072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45982.690820949072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45982.690820949072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45982.690820949072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45982.690820949072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45982.690820949072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45982.690820949072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45982.690820949072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45982.690820949072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45982.690820949072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45982.690820949072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45982.690820949072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45982.690820949072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45982.690820949072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45982.690820949072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45982.690820949072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45982.690820949072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45982.690820949072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45982.690820949072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45982.690820949072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45982.690820949072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45982.690820949072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45982.690820949072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45982.690820949072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45982.690820949072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45982.690820949072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45982.690820949072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45982.690820949072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45982.690820949072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45982.690820949072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45982.690820949072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45982.690820949072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45982.690820949072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45982.690820949072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45982.690820949072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45982.690820949072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45982.690820949072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45982.690820949072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45982.690820949072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45982.690820949072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45982.690820949072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45982.690820949072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45982.690820949072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45982.690820949072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45982.690820949072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45982.690820949072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45982.690820949072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45982.690820949072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45982.690820949072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45982.690820949072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45982.690820949072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ref="G345:G408" ca="1" si="6">IFERROR(NOW()-F345,"")</f>
        <v>45982.690820949072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45982.690820949072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45982.690820949072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45982.690820949072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45982.690820949072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45982.690820949072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45982.690820949072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45982.690820949072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45982.690820949072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45982.690820949072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45982.690820949072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45982.690820949072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45982.690820949072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45982.690820949072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45982.690820949072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45982.690820949072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45982.690820949072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45982.690820949072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45982.690820949072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45982.690820949072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45982.690820949072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45982.690820949072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45982.690820949072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45982.690820949072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45982.690820949072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45982.690820949072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45982.690820949072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45982.690820949072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45982.690820949072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45982.690820949072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45982.690820949072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45982.690820949072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45982.690820949072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45982.690820949072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45982.690820949072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45982.690820949072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45982.690820949072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45982.690820949072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45982.690820949072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45982.690820949072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45982.690820949072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45982.690820949072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45982.690820949072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45982.690820949072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45982.690820949072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45982.690820949072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45982.690820949072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45982.690820949072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45982.690820949072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45982.690820949072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45982.690820949072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45982.690820949072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45982.690820949072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45982.690820949072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45982.690820949072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45982.690820949072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45982.690820949072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45982.690820949072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45982.690820949072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45982.690820949072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45982.690820949072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45982.690820949072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45982.690820949072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45982.690820949072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ref="G409:G454" ca="1" si="7">IFERROR(NOW()-F409,"")</f>
        <v>45982.690820949072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45982.690820949072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45982.690820949072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45982.690820949072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45982.690820949072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45982.690820949072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45982.690820949072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45982.690820949072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45982.690820949072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45982.690820949072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45982.690820949072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45982.690820949072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45982.690820949072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45982.690820949072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45982.690820949072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45982.690820949072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45982.690820949072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45982.690820949072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45982.690820949072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45982.690820949072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45982.690820949072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45982.690820949072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45982.690820949072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45982.690820949072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45982.690820949072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45982.690820949072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45982.690820949072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45982.690820949072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45982.690820949072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45982.690820949072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45982.690820949072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45982.690820949072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45982.690820949072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45982.690820949072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45982.690820949072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45982.690820949072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45982.690820949072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45982.690820949072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45982.690820949072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45982.690820949072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45982.690820949072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45982.690820949072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45982.690820949072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45982.690820949072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45982.690820949072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45982.690820949072</v>
      </c>
      <c r="H454" s="95"/>
      <c r="I454" s="113" t="str">
        <f>IFERROR(VLOOKUP(D454,DB!A:F,6,0),"")</f>
        <v/>
      </c>
      <c r="J454" s="113" t="str">
        <f>IFERROR(VLOOKUP(D454,DB!A:G,7,0),"")</f>
        <v/>
      </c>
      <c r="K454" s="97"/>
      <c r="L454" s="91" t="str">
        <f>IFERROR(VLOOKUP(D454,DB!A:I,9,0),"")</f>
        <v/>
      </c>
    </row>
  </sheetData>
  <dataValidations count="2">
    <dataValidation allowBlank="1" showInputMessage="1" showErrorMessage="1" sqref="E1" xr:uid="{A4F81451-56CC-4543-9497-104C4E44EE4B}"/>
    <dataValidation type="list" allowBlank="1" showInputMessage="1" showErrorMessage="1" sqref="E2:E4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0"/>
  <sheetViews>
    <sheetView topLeftCell="C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90.858760763883765</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56.50194363425544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34.029709837959672</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5.1760177083342569</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1.3175223379585077</v>
      </c>
      <c r="H6" s="128">
        <v>45981.360798611109</v>
      </c>
      <c r="I6" s="109" t="str">
        <f>IFERROR(VLOOKUP(D6,DB!A:F,6,0),"")</f>
        <v>SCECO</v>
      </c>
      <c r="J6" s="109" t="str">
        <f>IFERROR(VLOOKUP(D6,DB!A:G,7,0),"")</f>
        <v>Dead</v>
      </c>
      <c r="K6" s="109" t="s">
        <v>39119</v>
      </c>
      <c r="L6" s="109" t="str">
        <f>IFERROR(VLOOKUP(D6,DB!A:I,9,0),"")</f>
        <v>Latis</v>
      </c>
    </row>
    <row r="7" spans="1:13">
      <c r="A7" s="109"/>
      <c r="B7" s="109" t="str">
        <f>IFERROR(VLOOKUP(D7,DB!A:K,11,0),"")</f>
        <v/>
      </c>
      <c r="C7" s="109"/>
      <c r="D7" s="109"/>
      <c r="E7" s="109"/>
      <c r="F7" s="109"/>
      <c r="G7" s="111">
        <f ca="1">IFERROR(NOW()-F7,"")</f>
        <v>45982.690820949072</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45982.690820949072</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45982.690820949072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45982.690820949072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45982.690820949072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45982.690820949072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45982.690820949072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45982.690820949072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45982.690820949072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45982.690820949072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45982.690820949072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45982.690820949072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45982.690820949072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45982.690820949072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45982.690820949072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45982.690820949072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45982.690820949072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45982.690820949072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45982.690820949072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45982.690820949072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45982.690820949072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45982.690820949072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45982.690820949072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45982.690820949072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45982.690820949072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45982.690820949072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45982.690820949072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45982.690820949072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45982.690820949072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45982.690820949072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45982.690820949072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45982.690820949072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45982.690820949072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45982.690820949072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45982.690820949072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45982.690820949072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45982.690820949072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45982.690820949072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45982.690820949072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45982.690820949072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45982.690820949072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45982.690820949072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45982.690820949072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45982.690820949072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45982.690820949072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45982.690820949072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45982.690820949072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45982.690820949072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45982.690820949072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45982.690820949072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45982.690820949072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45982.690820949072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45982.690820949072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45982.690820949072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45982.690820949072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45982.690820949072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45982.690820949072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45982.690820949072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45982.690820949072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45982.690820949072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45982.690820949072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45982.690820949072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45982.690820949072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45982.690820949072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45982.690820949072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45982.690820949072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45982.690820949072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45982.690820949072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45982.690820949072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45982.690820949072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45982.690820949072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45982.690820949072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45982.690820949072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45982.690820949072</v>
      </c>
      <c r="H80" s="109"/>
      <c r="I80" s="109" t="str">
        <f>IFERROR(VLOOKUP(D80,DB!A:F,6,0),"")</f>
        <v/>
      </c>
      <c r="J80" s="109" t="str">
        <f>IFERROR(VLOOKUP(D80,DB!A:G,7,0),"")</f>
        <v/>
      </c>
      <c r="K80" s="109"/>
      <c r="L80" s="109" t="str">
        <f>IFERROR(VLOOKUP(D80,DB!A:I,9,0),"")</f>
        <v/>
      </c>
    </row>
    <row r="81" spans="1:12">
      <c r="A81" s="131"/>
      <c r="B81" s="131" t="str">
        <f>IFERROR(VLOOKUP(D81,DB!A:K,11,0),"")</f>
        <v/>
      </c>
      <c r="C81" s="131"/>
      <c r="D81" s="131"/>
      <c r="E81" s="131"/>
      <c r="F81" s="132"/>
      <c r="G81" s="111">
        <f ca="1">IFERROR(NOW()-F81,"")</f>
        <v>45982.690820949072</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45982.690820949072</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45982.690820949072</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45982.690820949072</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45982.690820949072</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45982.690820949072</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45982.690820949072</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45982.690820949072</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45982.690820949072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45982.690820949072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45982.690820949072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45982.690820949072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45982.690820949072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45982.690820949072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45982.690820949072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45982.690820949072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45982.690820949072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45982.690820949072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45982.690820949072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45982.690820949072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45982.690820949072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45982.690820949072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45982.690820949072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45982.690820949072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45982.690820949072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45982.690820949072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45982.690820949072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45982.690820949072</v>
      </c>
      <c r="H108" s="132"/>
      <c r="I108" s="131" t="str">
        <f>IFERROR(VLOOKUP(D108,DB!A:F,6,0),"")</f>
        <v/>
      </c>
      <c r="J108" s="131" t="str">
        <f>IFERROR(VLOOKUP(D108,DB!A:G,7,0),"")</f>
        <v/>
      </c>
      <c r="K108" s="131"/>
      <c r="L108" s="131" t="str">
        <f>IFERROR(VLOOKUP(D108,DB!A:I,9,0),"")</f>
        <v/>
      </c>
    </row>
    <row r="109" spans="1:12">
      <c r="A109" s="109"/>
      <c r="B109" s="109"/>
      <c r="C109" s="109"/>
      <c r="D109" s="109"/>
      <c r="E109" s="109"/>
      <c r="F109" s="109"/>
      <c r="G109" s="109"/>
      <c r="H109" s="109"/>
      <c r="I109" s="109"/>
      <c r="J109" s="109"/>
      <c r="K109" s="109"/>
      <c r="L109" s="109"/>
    </row>
    <row r="110" spans="1:12">
      <c r="A110" s="109"/>
      <c r="B110" s="109"/>
      <c r="C110" s="109"/>
      <c r="D110" s="109"/>
      <c r="E110" s="109"/>
      <c r="F110" s="109"/>
      <c r="G110" s="109"/>
      <c r="H110" s="109"/>
      <c r="I110" s="109"/>
      <c r="J110" s="109"/>
      <c r="K110" s="109"/>
      <c r="L110" s="109"/>
    </row>
    <row r="111" spans="1:12">
      <c r="A111" s="109"/>
      <c r="B111" s="109"/>
      <c r="C111" s="109"/>
      <c r="D111" s="109"/>
      <c r="E111" s="109"/>
      <c r="F111" s="109"/>
      <c r="G111" s="109"/>
      <c r="H111" s="109"/>
      <c r="I111" s="109"/>
      <c r="J111" s="109"/>
      <c r="K111" s="109"/>
      <c r="L111" s="109"/>
    </row>
    <row r="112" spans="1:12">
      <c r="A112" s="109"/>
      <c r="B112" s="109"/>
      <c r="C112" s="109"/>
      <c r="D112" s="109"/>
      <c r="E112" s="109"/>
      <c r="F112" s="109"/>
      <c r="G112" s="109"/>
      <c r="H112" s="109"/>
      <c r="I112" s="109"/>
      <c r="J112" s="109"/>
      <c r="K112" s="109"/>
      <c r="L112" s="109"/>
    </row>
    <row r="113" spans="1:12">
      <c r="A113" s="109"/>
      <c r="B113" s="109"/>
      <c r="C113" s="109"/>
      <c r="D113" s="109"/>
      <c r="E113" s="109"/>
      <c r="F113" s="109"/>
      <c r="G113" s="109"/>
      <c r="H113" s="109"/>
      <c r="I113" s="109"/>
      <c r="J113" s="109"/>
      <c r="K113" s="109"/>
      <c r="L113" s="109"/>
    </row>
    <row r="114" spans="1:12">
      <c r="A114" s="109"/>
      <c r="B114" s="109"/>
      <c r="C114" s="109"/>
      <c r="D114" s="109"/>
      <c r="E114" s="109"/>
      <c r="F114" s="109"/>
      <c r="G114" s="109"/>
      <c r="H114" s="109"/>
      <c r="I114" s="109"/>
      <c r="J114" s="109"/>
      <c r="K114" s="109"/>
      <c r="L114" s="109"/>
    </row>
    <row r="115" spans="1:12">
      <c r="A115" s="109"/>
      <c r="B115" s="109"/>
      <c r="C115" s="109"/>
      <c r="D115" s="109"/>
      <c r="E115" s="109"/>
      <c r="F115" s="109"/>
      <c r="G115" s="109"/>
      <c r="H115" s="109"/>
      <c r="I115" s="109"/>
      <c r="J115" s="109"/>
      <c r="K115" s="109"/>
      <c r="L115" s="109"/>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sheetData>
  <dataValidations count="2">
    <dataValidation allowBlank="1" showInputMessage="1" showErrorMessage="1" sqref="E1" xr:uid="{920C6338-E771-4DAE-8C89-92A9093EA4DE}"/>
    <dataValidation type="list" allowBlank="1" showInputMessage="1" showErrorMessage="1" sqref="E2:E1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45982.690820949072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45982.690820949072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45982.690820949072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45982.690820949072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45982.690820949072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45982.690820949072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45982.690820949072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45982.690820949072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45982.690820949072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45982.690820949072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45982.690820949072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45982.690820949072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45982.690820949072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45982.690820949072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45982.690820949072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45982.690820949072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45982.690820949072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45982.690820949072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45982.690820949072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45982.690820949072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45982.690820949072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45982.690820949072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45982.690820949072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45982.690820949072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45982.690820949072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45982.690820949072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45982.690820949072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45982.690820949072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45982.690820949072</v>
      </c>
      <c r="H30" s="121"/>
      <c r="I30" s="119" t="str">
        <f>IFERROR(VLOOKUP(D30,DB!A:F,6,0),"")</f>
        <v/>
      </c>
      <c r="J30" s="119" t="str">
        <f>IFERROR(VLOOKUP(D30,DB!A:G,7,0),"")</f>
        <v/>
      </c>
      <c r="K30" s="122"/>
      <c r="L30" s="123"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2025-11-21T13:36:39Z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