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30" documentId="120_S{2AC9BD13-BADA-5192-A53E-5A8FF88502F6}" xr6:coauthVersionLast="47" xr6:coauthVersionMax="47" xr10:uidLastSave="{C390DF0D-21DD-40FE-A0D5-1BA95A3F2BE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<sst xmlns="http://schemas.openxmlformats.org/spreadsheetml/2006/main" count="180287" uniqueCount="39129">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</sst>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320.83723634259513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0.20359050926344935</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45983.785662268521</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45983.785662268521</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45983.785662268521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45983.785662268521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45983.785662268521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45983.785662268521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45983.785662268521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45983.785662268521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45983.785662268521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45983.785662268521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45983.785662268521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45983.785662268521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45983.785662268521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45983.785662268521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45983.785662268521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45983.785662268521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45983.785662268521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45983.785662268521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45983.785662268521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45983.785662268521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45983.785662268521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45983.785662268521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45983.785662268521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45983.785662268521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45983.785662268521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45983.785662268521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45983.785662268521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45983.785662268521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45983.785662268521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45983.785662268521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45983.785662268521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45983.785662268521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45983.785662268521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45983.785662268521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45983.785662268521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45983.785662268521</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45983.785662268521</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158.7858243055598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45983.785662268521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45983.785662268521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45983.785662268521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45983.785662268521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45983.785662268521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45983.785662268521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45983.785662268521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45983.785662268521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45983.785662268521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45983.785662268521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45983.785662268521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45983.785662268521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45983.785662268521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45983.785662268521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45983.785662268521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45983.785662268521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45983.785662268521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45983.785662268521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45983.785662268521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45983.785662268521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45983.785662268521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45983.785662268521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45983.785662268521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45983.785662268521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45983.785662268521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45983.785662268521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45983.785662268521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45983.785662268521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45983.785662268521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45983.785662268521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45983.785662268521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45983.785662268521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45983.785662268521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45983.785662268521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45983.785662268521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45983.785662268521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45983.785662268521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45983.785662268521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45983.785662268521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45983.785662268521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45983.785662268521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45983.785662268521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45983.785662268521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45983.785662268521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45983.785662268521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45983.785662268521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45983.785662268521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45983.785662268521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45983.785662268521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45983.785662268521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45983.785662268521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45983.785662268521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45983.785662268521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45983.785662268521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45983.785662268521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45983.785662268521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45983.785662268521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45983.785662268521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45983.785662268521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45983.785662268521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45983.785662268521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45983.785662268521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45983.785662268521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45983.785662268521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45983.785662268521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45983.785662268521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45983.785662268521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45983.785662268521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45983.785662268521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45983.785662268521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45983.785662268521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45983.785662268521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45983.785662268521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45983.785662268521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45983.785662268521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45983.785662268521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45983.785662268521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45983.785662268521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45983.785662268521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45983.785662268521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45983.785662268521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45983.785662268521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45983.785662268521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45983.785662268521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45983.785662268521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45983.785662268521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45983.785662268521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45983.785662268521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45983.785662268521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45983.785662268521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45983.785662268521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45983.785662268521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45983.785662268521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45983.785662268521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45983.785662268521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45983.785662268521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45983.785662268521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45983.785662268521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45983.785662268521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45983.785662268521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45983.785662268521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45983.785662268521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45983.785662268521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45983.785662268521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45983.785662268521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45983.785662268521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45983.785662268521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45983.785662268521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45983.785662268521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45983.785662268521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45983.785662268521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45983.785662268521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45983.785662268521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45983.785662268521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45983.785662268521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45983.785662268521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45983.785662268521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45983.785662268521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45983.785662268521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45983.785662268521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45983.785662268521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45983.785662268521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45983.785662268521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45983.785662268521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45983.785662268521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45983.785662268521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45983.785662268521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45983.785662268521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45983.785662268521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45983.785662268521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45983.785662268521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45983.785662268521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45983.785662268521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45983.785662268521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45983.785662268521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45983.785662268521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45983.785662268521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45983.785662268521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45983.785662268521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45983.785662268521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45983.785662268521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45983.785662268521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45983.785662268521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45983.785662268521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45983.785662268521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45983.785662268521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45983.785662268521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45983.785662268521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45983.785662268521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45983.785662268521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45983.785662268521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45983.785662268521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45983.785662268521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45983.785662268521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45983.785662268521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45983.785662268521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8.2074305559217464E-2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45983.785662268521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45983.785662268521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45983.785662268521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45983.785662268521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45983.785662268521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45983.785662268521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45983.785662268521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45983.785662268521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45983.785662268521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45983.785662268521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45983.785662268521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45983.785662268521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45983.785662268521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45983.785662268521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45983.785662268521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45983.785662268521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45983.785662268521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45983.785662268521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45983.785662268521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45983.785662268521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45983.785662268521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45983.785662268521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45983.785662268521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45983.785662268521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45983.785662268521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45983.785662268521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45983.785662268521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45983.785662268521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45983.785662268521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45983.785662268521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45983.785662268521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45983.785662268521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45983.785662268521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45983.785662268521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45983.785662268521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45983.785662268521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45983.785662268521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45983.785662268521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45983.785662268521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45983.785662268521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45983.785662268521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45983.785662268521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45983.785662268521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45983.785662268521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45983.785662268521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45983.785662268521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45983.785662268521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45983.785662268521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45983.785662268521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45983.785662268521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45983.785662268521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45983.785662268521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45983.785662268521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45983.785662268521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45983.785662268521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45983.785662268521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45983.785662268521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45983.785662268521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45983.785662268521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45983.785662268521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45983.785662268521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45983.785662268521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45983.785662268521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45983.785662268521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45983.785662268521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45983.785662268521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45983.785662268521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45983.785662268521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45983.785662268521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45983.785662268521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45983.785662268521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45983.785662268521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45983.785662268521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45983.785662268521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45983.785662268521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45983.785662268521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45983.785662268521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45983.785662268521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45983.785662268521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45983.785662268521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45983.785662268521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45983.785662268521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45983.785662268521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45983.785662268521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45983.785662268521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45983.785662268521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45983.785662268521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45983.785662268521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45983.785662268521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45983.785662268521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45983.785662268521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45983.785662268521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45983.785662268521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45983.785662268521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45983.785662268521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45983.785662268521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45983.785662268521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45983.785662268521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45983.785662268521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45983.785662268521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45983.785662268521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45983.785662268521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45983.785662268521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45983.785662268521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45983.785662268521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45983.785662268521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45983.785662268521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45983.785662268521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45983.785662268521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45983.785662268521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45983.785662268521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45983.785662268521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45983.785662268521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45983.785662268521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45983.785662268521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45983.785662268521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45983.785662268521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45983.785662268521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45983.785662268521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45983.785662268521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45983.785662268521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45983.785662268521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45983.785662268521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45983.785662268521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45983.785662268521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45983.785662268521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45983.785662268521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45983.785662268521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45983.785662268521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45983.785662268521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45983.785662268521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45983.785662268521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45983.785662268521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45983.785662268521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45983.785662268521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45983.785662268521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45983.785662268521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45983.785662268521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45983.785662268521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45983.785662268521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45983.785662268521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45983.785662268521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45983.785662268521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45983.785662268521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45983.785662268521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45983.785662268521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45983.785662268521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45983.785662268521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45983.785662268521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45983.785662268521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45983.785662268521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45983.785662268521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45983.785662268521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45983.785662268521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45983.785662268521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45983.785662268521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45983.785662268521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45983.785662268521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45983.785662268521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45983.785662268521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45983.785662268521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45983.785662268521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45983.785662268521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45983.785662268521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45983.785662268521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45983.785662268521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45983.785662268521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45983.785662268521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45983.785662268521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45983.785662268521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45983.785662268521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45983.785662268521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45983.785662268521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45983.785662268521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45983.785662268521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45983.785662268521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45983.785662268521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45983.785662268521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45983.785662268521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45983.785662268521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45983.785662268521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45983.785662268521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45983.785662268521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45983.785662268521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45983.785662268521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45983.785662268521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45983.785662268521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45983.785662268521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45983.785662268521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45983.785662268521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45983.785662268521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45983.785662268521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45983.785662268521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45983.785662268521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45983.785662268521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45983.785662268521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45983.785662268521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45983.785662268521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45983.785662268521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45983.785662268521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45983.785662268521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45983.785662268521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45983.785662268521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45983.785662268521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45983.785662268521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45983.785662268521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45983.785662268521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45983.785662268521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45983.785662268521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45983.785662268521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45983.785662268521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45983.785662268521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45983.785662268521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45983.785662268521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45983.785662268521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45983.785662268521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45983.785662268521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45983.785662268521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45983.785662268521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45983.785662268521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45983.785662268521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45983.785662268521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45983.785662268521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45983.785662268521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45983.785662268521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45983.785662268521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45983.785662268521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45983.785662268521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45983.785662268521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45983.785662268521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45983.785662268521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45983.785662268521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45983.785662268521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45983.785662268521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45983.785662268521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45983.785662268521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45983.785662268521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45983.785662268521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45983.785662268521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45983.785662268521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45983.785662268521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45983.785662268521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45983.785662268521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45983.785662268521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45983.785662268521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45983.785662268521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45983.785662268521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45983.785662268521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45983.785662268521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45983.785662268521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45983.785662268521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45983.785662268521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45983.785662268521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45983.785662268521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45983.785662268521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45983.785662268521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45983.785662268521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45983.785662268521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45983.785662268521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45983.785662268521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45983.785662268521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45983.785662268521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45983.785662268521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45983.785662268521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45983.785662268521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45983.785662268521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45983.785662268521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45983.785662268521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45983.785662268521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45983.785662268521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45983.785662268521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45983.785662268521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45983.785662268521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45983.785662268521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45983.785662268521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45983.785662268521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45983.785662268521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45983.785662268521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45983.785662268521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45983.785662268521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45983.785662268521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45983.785662268521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45983.785662268521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45983.785662268521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45983.785662268521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45983.785662268521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45983.785662268521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45983.785662268521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45983.785662268521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45983.785662268521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45983.785662268521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45983.785662268521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45983.785662268521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45983.785662268521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45983.785662268521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45983.785662268521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45983.785662268521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45983.785662268521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45983.785662268521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45983.785662268521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45983.785662268521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45983.785662268521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45983.785662268521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45983.785662268521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45983.785662268521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45983.785662268521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45983.785662268521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45983.785662268521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45983.785662268521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45983.785662268521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45983.785662268521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45983.785662268521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45983.785662268521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45983.785662268521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45983.785662268521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45983.785662268521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45983.785662268521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45983.785662268521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45983.785662268521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45983.785662268521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45983.785662268521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45983.785662268521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45983.785662268521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45983.785662268521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45983.785662268521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45983.785662268521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45983.785662268521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45983.785662268521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45983.785662268521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45983.785662268521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45983.785662268521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45983.785662268521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45983.785662268521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45983.785662268521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45983.785662268521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45983.785662268521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45983.785662268521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45983.785662268521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45983.785662268521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45983.785662268521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45983.785662268521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45983.785662268521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45983.785662268521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45983.785662268521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45983.785662268521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45983.785662268521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45983.785662268521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45983.785662268521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45983.785662268521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45983.785662268521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45983.785662268521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45983.785662268521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45983.785662268521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45983.785662268521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45983.785662268521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45983.785662268521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45983.785662268521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45983.785662268521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45983.785662268521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45983.785662268521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45983.785662268521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45983.785662268521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45983.785662268521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45983.785662268521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45983.785662268521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45983.785662268521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45983.785662268521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45983.785662268521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45983.785662268521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45983.785662268521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45983.785662268521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45983.785662268521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45983.785662268521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45983.785662268521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45983.785662268521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45983.785662268521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45983.785662268521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45983.785662268521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45983.785662268521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45983.785662268521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45983.785662268521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45983.785662268521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45983.785662268521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45983.785662268521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45983.785662268521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45983.785662268521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45983.785662268521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45983.785662268521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45983.785662268521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45983.785662268521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45983.785662268521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45983.785662268521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45983.785662268521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45983.785662268521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45983.785662268521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45983.785662268521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45983.785662268521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45983.785662268521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45983.785662268521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45983.785662268521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45983.785662268521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45983.785662268521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45983.785662268521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45983.785662268521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45983.785662268521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45983.785662268521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45983.785662268521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45983.785662268521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45983.785662268521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45983.785662268521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45983.785662268521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45983.785662268521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45983.785662268521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45983.785662268521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45983.785662268521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45983.785662268521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45983.785662268521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45983.785662268521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45983.785662268521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45983.785662268521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45983.785662268521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45983.785662268521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45983.785662268521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45983.785662268521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45983.785662268521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45983.785662268521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45983.785662268521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45983.785662268521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45983.785662268521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45983.785662268521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45983.785662268521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45983.785662268521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45983.785662268521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45983.785662268521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45983.785662268521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45983.785662268521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45983.785662268521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45983.785662268521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45983.785662268521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45983.785662268521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45983.785662268521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45983.785662268521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45983.785662268521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45983.785662268521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45983.785662268521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45983.785662268521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45983.785662268521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45983.785662268521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45983.785662268521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45983.785662268521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45983.785662268521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45983.785662268521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45983.785662268521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45983.785662268521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45983.785662268521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45983.785662268521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45983.785662268521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45983.785662268521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45983.785662268521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45983.785662268521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45983.785662268521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45983.785662268521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45983.785662268521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45983.785662499999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45983.785662499999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45983.785662499999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45983.785662499999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45983.785662499999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45983.785662499999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45983.785662499999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45983.785662499999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45983.785662499999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45983.785662499999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45983.785662499999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45983.785662499999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45983.785662499999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45983.785662499999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45983.785662499999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45983.785662499999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45983.785662499999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45983.785662499999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45983.785662499999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45983.785662499999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45983.785662499999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45983.785662499999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45983.785662499999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45983.785662499999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45983.785662499999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45983.785662499999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45983.785662499999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45983.785662499999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45983.785662499999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45983.785662499999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45983.785662499999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45983.785662499999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45983.785662499999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45983.785662499999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45983.785662499999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45983.785662499999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45983.785662499999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45983.785662499999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45983.785662499999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45983.785662499999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45983.785662499999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45983.785662499999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45983.785662499999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45983.785662499999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45983.785662499999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45983.785662499999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45983.785662499999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45983.785662499999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45983.785662499999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45983.785662499999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45983.785662499999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45983.785662499999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45983.785662499999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45983.785662499999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45983.785662499999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45983.785662499999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45983.785662499999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45983.785662499999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45983.785662499999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45983.785662499999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45983.785662499999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45983.785662499999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45983.785662499999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45983.785662499999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45983.785662499999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45983.785662499999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45983.785662499999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45983.785662499999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45983.785662499999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45983.785662499999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45983.785662499999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45983.785662499999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45983.785662499999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45983.785662499999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45983.785662499999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45983.785662499999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45983.785662499999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45983.785662499999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45983.785662499999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45983.785662499999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45983.785662499999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45983.785662499999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45983.785662499999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45983.785662499999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45983.785662499999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45983.785662499999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45983.785662499999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45983.785662499999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45983.785662499999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45983.785662499999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45983.785662499999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45983.785662499999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45983.785662499999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45983.785662499999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45983.785662499999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45983.785662499999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45983.785662499999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45983.785662499999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45983.785662499999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45983.785662499999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45983.785662499999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45983.785662499999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45983.785662499999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45983.785662499999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45983.785662499999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45983.785662499999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45983.785662499999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45983.785662499999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45983.785662499999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45983.785662499999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45983.785662499999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45983.785662499999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45983.785662499999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45983.785662499999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45983.785662499999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45983.785662499999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45983.785662499999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45983.785662499999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45983.785662499999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45983.785662499999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45983.785662499999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45983.785662499999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45983.785662499999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45983.785662499999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45983.785662499999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45983.785662499999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45983.785662499999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45983.785662499999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45983.785662499999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45983.785662499999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45983.785662499999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45983.785662499999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45983.785662499999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45983.785662499999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45983.785662499999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45983.785662499999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45983.785662499999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45983.785662499999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45983.785662499999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45983.785662499999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45983.785662499999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45983.785662499999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45983.785662499999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45983.785662499999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45983.785662499999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45983.785662499999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45983.785662499999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45983.785662499999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45983.785662499999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45983.785662499999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45983.785662499999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45983.785662499999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45983.785662499999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45983.785662499999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45983.785662499999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45983.785662499999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45983.785662499999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45983.785662499999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45983.785662499999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45983.785662499999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45983.785662499999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45983.785662499999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45983.785662499999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45983.785662499999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45983.785662499999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45983.785662499999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45983.785662499999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45983.785662499999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45983.785662499999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45983.785662499999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45983.785662499999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45983.785662499999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45983.785662499999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45983.785662499999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45983.785662499999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45983.785662499999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45983.785662499999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45983.785662499999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45983.785662499999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45983.785662499999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45983.785662499999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45983.785662499999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45983.785662499999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45983.785662499999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45983.785662499999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45983.785662499999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45983.785662499999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45983.785662499999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45983.785662499999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45983.785662499999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45983.785662499999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45983.785662499999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45983.785662499999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45983.785662499999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45983.785662499999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45983.785662499999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45983.785662499999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45983.785662499999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45983.785662499999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45983.785662499999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45983.785662499999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45983.785662499999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45983.785662499999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45983.785662499999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45983.785662499999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45983.785662499999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45983.785662499999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45983.785662499999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45983.785662499999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45983.785662499999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45983.785662499999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45983.785662499999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45983.785662499999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45983.785662499999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45983.785662499999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45983.785662499999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45983.785662499999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45983.785662499999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45983.785662499999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45983.785662499999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45983.785662499999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45983.785662499999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45983.785662499999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45983.785662499999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45983.785662499999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45983.785662499999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45983.785662499999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45983.785662499999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45983.785662499999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45983.785662499999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45983.785662499999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45983.785662499999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45983.785662499999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45983.785662499999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45983.785662499999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45983.785662499999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45983.785662499999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45983.785662499999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45983.785662499999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45983.785662499999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45983.785662499999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45983.785662499999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45983.785662499999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45983.785662499999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45983.785662499999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45983.785662499999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45983.785662499999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45983.785662499999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45983.785662499999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45983.785662499999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45983.785662499999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45983.785662499999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45983.785662499999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45983.785662499999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45983.785662499999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45983.785662499999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45983.785662499999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45983.785662499999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45983.785662499999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45983.785662499999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45983.785662499999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45983.785662499999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45983.785662499999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45983.785662499999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45983.785662499999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45983.785662499999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45983.785662499999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45983.785662499999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45983.785662499999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45983.785662499999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45983.785662499999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45983.785662499999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45983.785662499999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45983.785662499999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45983.785662499999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45983.785662499999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45983.785662499999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45983.785662499999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45983.785662499999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45983.785662499999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45983.785662499999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45983.785662499999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45983.785662499999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45983.785662499999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45983.785662499999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45983.785662499999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45983.785662499999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45983.785662499999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45983.785662499999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45983.785662499999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45983.785662499999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45983.785662499999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45983.785662499999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45983.785662499999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45983.785662499999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45983.785662499999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45983.785662499999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45983.785662499999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45983.785662499999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45983.785662499999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45983.785662499999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45983.785662499999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45983.785662499999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45983.785662499999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45983.785662499999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45983.785662499999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45983.785662499999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45983.785662499999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45983.785662499999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45983.785662499999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45983.785662499999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45983.785662499999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45983.785662499999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45983.785662499999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45983.785662499999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45983.785662499999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45983.785662499999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45983.785662499999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45983.785662499999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45983.785662499999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45983.785662499999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45983.785662499999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45983.785662499999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45983.785662499999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45983.785662499999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45983.785662499999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45983.785662499999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45983.785662499999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45983.785662499999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45983.785662499999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45983.785662499999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45983.785662499999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45983.785662499999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45983.785662499999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45983.785662499999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45983.785662499999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45983.785662499999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45983.785662499999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45983.785662499999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45983.785662499999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45983.785662499999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45983.785662499999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45983.785662499999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45983.785662499999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45983.785662499999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45983.785662499999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45983.785662499999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45983.785662499999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45983.785662499999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45983.785662499999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45983.785662499999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45983.785662499999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45983.785662499999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45983.785662499999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45983.785662499999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45983.785662499999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45983.785662499999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45983.785662499999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45983.785662499999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45983.785662499999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45983.785662499999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45983.785662499999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45983.785662499999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45983.785662499999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45983.785662499999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45983.785662499999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45983.785662499999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45983.785662499999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45983.785662499999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45983.785662499999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45983.785662499999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45983.785662499999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45983.785662499999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45983.785662499999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45983.785662499999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45983.785662499999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45983.785662499999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45983.785662499999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45983.785662499999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45983.785662499999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45983.785662499999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45983.785662499999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45983.785662499999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45983.785662499999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45983.785662499999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45983.785662499999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45983.785662499999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45983.785662499999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45983.785662499999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45983.785662499999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45983.785662499999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45983.785662499999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45983.785662499999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45983.785662499999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45983.785662499999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45983.785662499999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45983.785662499999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45983.785662499999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45983.785662499999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45983.785662499999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45983.785662499999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45983.785662499999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45983.785662499999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45983.785662499999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45983.785662499999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45983.785662499999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45983.785662499999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45983.785662499999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45983.785662499999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45983.785662499999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45983.785662499999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45983.785662499999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45983.785662499999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45983.785662499999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45983.785662499999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45983.785662499999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45983.785662499999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45983.785662499999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45983.785662499999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45983.785662499999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45983.785662499999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45983.785662499999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45983.785662499999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45983.785662499999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45983.785662499999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45983.785662499999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45983.785662499999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45983.785662499999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45983.785662499999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45983.785662499999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45983.785662499999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45983.785662499999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45983.785662499999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45983.785662499999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45983.785662499999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45983.785662499999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45983.785662499999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45983.785662499999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45983.785662499999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45983.785662499999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45983.785662499999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45983.785662499999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45983.785662499999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45983.785662499999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45983.785662499999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45983.785662499999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45983.785662499999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45983.785662499999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45983.785662499999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45983.785662499999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45983.785662499999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45983.785662499999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45983.785662499999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45983.785662499999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45983.785662499999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45983.785662499999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45983.785662499999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45983.785662499999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45983.785662499999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45983.785662499999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45983.785662499999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45983.785662499999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45983.785662499999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45983.785662499999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45983.785662499999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45983.785662499999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45983.785662499999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45983.785662499999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45983.785662499999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45983.785662499999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45983.785662499999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45983.785662499999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45983.785662499999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45983.785662499999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45983.785662499999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45983.785662499999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45983.785662499999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45983.785662499999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45983.785662499999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45983.785662499999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45983.785662499999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45983.785662499999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45983.785662499999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45983.785662499999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45983.785662499999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45983.785662499999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45983.785662499999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45983.785662499999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45983.785662499999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45983.785662499999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45983.785662499999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45983.785662499999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45983.785662499999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45983.785662499999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45983.785662499999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45983.785662499999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45983.785662499999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45983.785662499999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45983.785662499999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45983.785662499999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45983.785662499999</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280.30494467592507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4.6148379631631542E-2</v>
      </c>
      <c r="H3" s="95">
        <v>45983.723113425927</v>
      </c>
      <c r="I3" s="113" t="str">
        <f>IFERROR(VLOOKUP(D3,DB!A:F,6,0),"")</f>
        <v>Generator-SG</v>
      </c>
      <c r="J3" s="113" t="str">
        <f>IFERROR(VLOOKUP(D3,DB!A:G,7,0),"")</f>
        <v>No BB Shifted</v>
      </c>
      <c r="K3" s="97" t="s">
        <v>39116</v>
      </c>
      <c r="L3" s="91" t="str">
        <f>IFERROR(VLOOKUP(D3,DB!A:I,9,0),"")</f>
        <v>Latis</v>
      </c>
    </row>
    <row r="4" spans="1:16" ht="15" customHeight="1">
      <c r="A4" s="113"/>
      <c r="B4" s="113" t="str">
        <f>IFERROR(VLOOKUP(D4,DB!A:K,11,0),"")</f>
        <v/>
      </c>
      <c r="C4" s="93"/>
      <c r="D4" s="91"/>
      <c r="E4" s="94"/>
      <c r="F4" s="95"/>
      <c r="G4" s="96">
        <f t="shared" ref="G4:G67" ca="1" si="1">IFERROR(NOW()-F4,"")</f>
        <v>45983.785662268521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45983.785662268521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45983.785662268521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45983.785662268521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45983.785662268521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45983.785662268521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45983.785662268521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45983.785662268521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45983.785662268521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45983.785662268521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45983.785662268521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45983.785662268521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45983.785662268521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45983.785662268521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45983.785662268521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45983.785662268521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45983.785662268521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45983.785662268521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45983.785662268521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45983.785662268521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45983.785662268521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45983.785662268521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45983.785662268521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45983.785662268521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45983.785662268521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45983.785662268521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45983.785662268521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45983.785662268521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45983.785662268521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45983.785662268521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45983.785662268521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45983.785662268521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45983.785662268521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45983.785662268521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45983.785662268521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45983.785662268521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45983.785662268521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45983.785662268521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45983.785662268521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45983.785662268521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45983.785662268521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45983.785662268521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45983.785662268521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45983.785662268521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45983.785662268521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45983.785662268521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45983.785662268521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45983.785662268521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45983.785662268521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45983.785662268521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45983.785662268521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45983.785662268521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45983.785662268521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45983.785662268521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45983.785662268521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45983.785662268521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45983.785662268521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45983.785662268521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45983.785662268521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45983.785662268521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45983.785662268521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45983.785662268521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45983.785662268521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45983.785662268521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45983.785662268521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45983.785662268521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45983.785662268521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45983.785662268521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45983.785662268521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45983.785662268521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45983.785662268521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45983.785662268521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45983.785662268521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45983.785662268521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45983.785662268521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45983.785662268521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45983.785662268521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45983.785662268521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45983.785662268521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45983.785662268521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45983.785662268521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45983.785662268521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45983.785662268521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45983.785662268521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45983.785662268521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45983.785662268521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45983.785662268521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45983.785662268521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45983.785662268521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45983.785662268521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45983.785662268521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45983.785662268521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45983.785662268521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45983.785662268521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45983.785662268521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45983.785662268521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45983.785662268521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45983.785662268521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45983.785662268521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45983.785662268521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45983.785662268521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45983.785662268521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45983.785662268521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45983.785662268521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45983.785662268521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45983.785662268521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45983.785662268521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45983.785662268521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45983.785662268521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45983.785662268521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45983.785662268521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45983.785662268521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45983.785662268521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45983.785662268521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45983.785662268521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45983.785662268521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45983.785662268521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45983.785662268521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45983.785662268521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45983.785662268521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45983.785662268521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45983.785662268521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45983.785662268521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45983.785662268521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45983.785662268521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45983.785662268521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45983.785662268521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45983.785662268521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45983.785662268521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45983.785662268521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45983.785662268521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45983.785662268521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45983.785662268521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45983.785662268521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45983.785662268521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45983.785662268521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45983.785662268521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45983.785662268521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45983.785662268521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45983.785662268521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45983.785662268521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45983.785662268521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45983.785662268521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45983.785662268521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45983.785662268521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45983.785662268521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45983.785662268521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45983.785662268521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45983.785662268521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45983.785662268521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45983.785662268521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45983.785662268521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45983.785662268521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45983.785662268521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45983.785662268521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45983.785662268521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45983.785662268521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45983.785662268521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45983.785662268521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45983.785662268521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45983.785662268521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45983.785662268521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45983.785662268521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45983.785662268521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45983.785662268521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45983.785662268521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45983.785662268521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45983.785662268521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45983.785662268521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45983.785662268521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45983.785662268521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45983.785662268521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45983.785662268521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45983.785662268521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45983.785662268521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45983.785662268521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45983.785662268521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45983.785662268521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45983.785662268521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45983.785662268521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45983.785662268521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45983.785662268521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45983.785662268521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45983.785662268521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45983.785662268521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45983.785662268521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45983.785662268521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45983.785662268521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45983.785662268521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45983.785662268521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45983.785662268521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45983.785662268521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45983.785662268521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45983.785662268521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45983.785662268521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45983.785662268521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45983.785662268521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45983.785662268521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45983.785662268521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45983.785662268521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45983.785662268521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45983.785662268521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45983.785662268521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45983.785662268521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45983.785662268521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45983.785662268521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45983.785662268521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45983.785662268521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45983.785662268521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45983.785662268521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45983.785662268521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45983.785662268521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45983.785662268521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45983.785662268521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45983.785662268521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45983.785662268521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45983.785662268521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45983.785662268521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45983.785662268521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45983.785662268521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45983.785662268521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45983.785662268521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45983.785662268521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45983.785662268521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45983.785662268521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45983.785662268521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45983.785662268521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45983.785662268521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45983.785662268521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45983.785662268521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45983.785662268521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45983.785662268521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45983.785662268521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45983.785662268521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45983.785662268521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45983.785662268521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45983.785662268521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45983.785662268521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45983.785662268521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45983.785662268521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45983.785662268521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45983.785662268521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45983.785662268521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45983.785662268521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45983.785662268521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45983.785662268521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45983.785662268521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45983.785662268521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45983.785662268521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45983.785662268521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45983.785662268521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45983.785662268521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45983.785662268521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45983.785662268521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45983.785662268521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45983.785662268521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45983.785662268521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45983.785662268521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45983.785662268521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45983.785662268521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45983.785662268521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45983.785662268521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45983.785662268521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45983.785662268521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45983.785662268521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45983.785662268521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45983.785662268521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45983.785662268521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45983.785662268521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45983.785662268521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45983.785662268521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45983.785662268521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45983.785662268521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45983.785662268521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45983.785662268521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45983.785662268521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45983.785662268521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45983.785662268521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45983.785662268521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45983.785662268521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45983.785662268521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45983.785662268521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45983.785662268521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45983.785662268521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45983.785662268521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45983.785662268521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45983.785662268521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45983.785662268521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45983.785662268521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45983.785662268521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45983.785662268521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45983.785662268521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45983.785662268521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45983.785662268521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45983.785662268521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45983.785662268521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45983.785662268521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45983.785662268521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45983.785662268521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45983.785662268521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45983.785662268521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45983.785662268521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45983.785662268521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45983.785662268521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45983.785662268521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45983.785662268521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45983.785662268521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45983.785662268521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45983.785662268521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45983.785662268521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45983.785662268521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45983.785662268521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45983.785662268521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45983.785662268521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45983.785662268521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45983.785662268521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45983.785662268521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45983.785662268521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45983.785662268521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45983.785662268521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45983.785662268521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45983.785662268521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45983.785662268521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45983.785662268521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45983.785662268521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45983.785662268521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45983.785662268521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45983.785662268521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45983.785662268521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45983.785662268521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45983.785662268521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45983.785662268521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45983.785662268521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45983.785662268521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45983.785662268521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45983.785662268521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45983.785662268521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45983.785662268521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45983.785662268521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45983.785662268521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45983.785662268521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45983.785662268521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45983.785662268521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45983.785662268521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45983.785662268521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45983.785662268521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45983.785662268521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45983.785662268521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45983.785662268521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45983.785662268521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45983.785662268521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45983.785662268521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45983.785662268521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45983.785662268521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45983.785662268521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45983.785662268521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45983.785662268521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45983.785662268521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45983.785662268521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45983.785662268521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45983.785662268521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45983.785662268521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45983.785662268521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45983.785662268521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45983.785662268521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45983.785662268521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45983.785662268521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45983.785662268521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45983.785662268521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45983.785662268521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45983.785662268521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45983.785662268521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45983.785662268521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45983.785662268521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45983.785662268521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45983.785662268521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45983.785662268521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45983.785662268521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45983.785662268521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45983.785662268521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45983.785662268521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45983.785662268521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45983.785662268521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45983.785662268521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45983.785662268521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45983.785662268521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45983.785662268521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45983.785662268521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45983.785662268521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45983.785662268521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45983.785662268521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45983.785662268521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45983.785662268521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45983.785662268521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45983.785662268521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45983.785662268521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45983.785662268521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45983.785662268521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45983.785662268521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45983.785662268521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45983.785662268521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45983.785662268521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45983.785662268521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45983.785662268521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45983.785662268521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45983.785662268521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45983.785662268521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45983.785662268521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45983.785662268521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45983.785662268521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45983.785662268521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45983.785662268521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45983.785662268521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45983.785662268521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45983.785662268521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45983.785662268521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45983.785662268521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45983.785662268521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45983.785662268521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45983.785662268521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45983.785662268521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45983.785662268521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45983.785662268521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45983.785662268521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45983.785662268521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45983.785662268521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45983.785662268521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45983.785662268521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45983.785662268521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45983.785662268521</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91.953602083332953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57.596784953704628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35.12455115740886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6.2708590277834446</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2.4123636574076954</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1.0171090277799522</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45983.785662268521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45983.785662268521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45983.785662268521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45983.785662268521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45983.785662268521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45983.785662268521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45983.785662268521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45983.785662268521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45983.785662268521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45983.785662268521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45983.785662268521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45983.785662268521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45983.785662268521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45983.785662268521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45983.785662268521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45983.785662268521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45983.785662268521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45983.785662268521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45983.785662268521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45983.785662268521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45983.785662268521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45983.785662268521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45983.785662268521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45983.785662268521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45983.785662268521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45983.785662268521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45983.785662268521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45983.785662268521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45983.785662268521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45983.785662268521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45983.785662268521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45983.785662268521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45983.785662268521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45983.785662268521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45983.785662268521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45983.785662268521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45983.785662268521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45983.785662268521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45983.785662268521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45983.785662268521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45983.785662268521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45983.785662268521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45983.785662268521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45983.785662268521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45983.785662268521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45983.785662268521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45983.785662268521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45983.785662268521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45983.785662268521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45983.785662268521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45983.785662268521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45983.785662268521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45983.785662268521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45983.785662268521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45983.785662268521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45983.785662268521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45983.785662268521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45983.785662268521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45983.785662268521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45983.785662268521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45983.785662268521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45983.785662268521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45983.785662268521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45983.785662268521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45983.785662268521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45983.785662268521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45983.785662268521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45983.785662268521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45983.785662268521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45983.785662268521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45983.785662268521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45983.785662268521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45983.785662268521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45983.785662268521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45983.785662268521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45983.785662268521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45983.785662268521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45983.785662268521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45983.785662268521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45983.785662268521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45983.785662268521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45983.785662268521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45983.785662268521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45983.785662268521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45983.785662268521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45983.785662268521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45983.785662268521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45983.785662268521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45983.785662268521</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