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215" documentId="13_ncr:1_{F6CB121F-512D-4AA6-A0C1-0FB36C537598}" xr6:coauthVersionLast="47" xr6:coauthVersionMax="47" xr10:uidLastSave="{EA31E46B-B94B-4582-86A5-99706954692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6" l="1"/>
  <c r="L10" i="6"/>
  <c r="L11" i="6"/>
  <c r="L12" i="6"/>
  <c r="L13" i="6"/>
  <c r="L14" i="6"/>
  <c r="L15" i="6"/>
  <c r="L16" i="6"/>
  <c r="L17" i="6"/>
  <c r="L18" i="6"/>
  <c r="L19" i="6"/>
  <c r="L20" i="6"/>
  <c r="L21" i="6"/>
  <c r="L22" i="6"/>
  <c r="L23" i="6"/>
  <c r="L24" i="6"/>
  <c r="L25" i="6"/>
  <c r="L26" i="6"/>
  <c r="L27" i="6"/>
  <c r="L28" i="6"/>
  <c r="L29" i="6"/>
  <c r="L30" i="6"/>
  <c r="L31" i="6"/>
  <c r="L32" i="6"/>
  <c r="L33" i="6"/>
  <c r="L34" i="6"/>
  <c r="J9" i="6"/>
  <c r="J10" i="6"/>
  <c r="J11" i="6"/>
  <c r="J12" i="6"/>
  <c r="J13" i="6"/>
  <c r="J14" i="6"/>
  <c r="J15" i="6"/>
  <c r="J16" i="6"/>
  <c r="J17" i="6"/>
  <c r="J18" i="6"/>
  <c r="J19" i="6"/>
  <c r="J20" i="6"/>
  <c r="J21" i="6"/>
  <c r="J22" i="6"/>
  <c r="J23" i="6"/>
  <c r="J24" i="6"/>
  <c r="J25" i="6"/>
  <c r="J26" i="6"/>
  <c r="J27" i="6"/>
  <c r="J28" i="6"/>
  <c r="J29" i="6"/>
  <c r="J30" i="6"/>
  <c r="J31" i="6"/>
  <c r="J32" i="6"/>
  <c r="J33" i="6"/>
  <c r="J34" i="6"/>
  <c r="I9" i="6"/>
  <c r="I10" i="6"/>
  <c r="I11" i="6"/>
  <c r="I12" i="6"/>
  <c r="I13" i="6"/>
  <c r="I14" i="6"/>
  <c r="I15" i="6"/>
  <c r="I16" i="6"/>
  <c r="I17" i="6"/>
  <c r="I18" i="6"/>
  <c r="I19" i="6"/>
  <c r="I20" i="6"/>
  <c r="I21" i="6"/>
  <c r="I22" i="6"/>
  <c r="I23" i="6"/>
  <c r="I24" i="6"/>
  <c r="I25" i="6"/>
  <c r="I26" i="6"/>
  <c r="I27" i="6"/>
  <c r="I28" i="6"/>
  <c r="I29" i="6"/>
  <c r="I30" i="6"/>
  <c r="I31" i="6"/>
  <c r="I32" i="6"/>
  <c r="I33" i="6"/>
  <c r="I34" i="6"/>
  <c r="G9" i="6"/>
  <c r="G10" i="6"/>
  <c r="G11" i="6"/>
  <c r="G12" i="6"/>
  <c r="G13" i="6"/>
  <c r="G14" i="6"/>
  <c r="G15" i="6"/>
  <c r="G16" i="6"/>
  <c r="G17" i="6"/>
  <c r="G18" i="6"/>
  <c r="G19" i="6"/>
  <c r="G20" i="6"/>
  <c r="G21" i="6"/>
  <c r="G22" i="6"/>
  <c r="G23" i="6"/>
  <c r="G24" i="6"/>
  <c r="G25" i="6"/>
  <c r="G26" i="6"/>
  <c r="G27" i="6"/>
  <c r="G28" i="6"/>
  <c r="G29" i="6"/>
  <c r="G30" i="6"/>
  <c r="G31" i="6"/>
  <c r="G32" i="6"/>
  <c r="G33" i="6"/>
  <c r="G34" i="6"/>
  <c r="B9" i="6"/>
  <c r="B10" i="6"/>
  <c r="B11" i="6"/>
  <c r="B12" i="6"/>
  <c r="B13" i="6"/>
  <c r="B14" i="6"/>
  <c r="B15" i="6"/>
  <c r="B16" i="6"/>
  <c r="B17" i="6"/>
  <c r="B18" i="6"/>
  <c r="B19" i="6"/>
  <c r="B20" i="6"/>
  <c r="B21" i="6"/>
  <c r="B22" i="6"/>
  <c r="B23" i="6"/>
  <c r="B24" i="6"/>
  <c r="B25" i="6"/>
  <c r="B26" i="6"/>
  <c r="B27" i="6"/>
  <c r="B28" i="6"/>
  <c r="B29" i="6"/>
  <c r="B30" i="6"/>
  <c r="B31" i="6"/>
  <c r="B32" i="6"/>
  <c r="B33" i="6"/>
  <c r="B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<sst xmlns="http://schemas.openxmlformats.org/spreadsheetml/2006/main" count="180312" uniqueCount="39129">
  <si>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</si>
  <si>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</si>
  <si>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</si>
  <si>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</si>
  <si>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</si>
  <si>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</si>
  <si>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</si>
  <si>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</si>
  <si>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</si>
  <si>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</si>
  <si>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</si>
  <si>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</si>
  <si>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</si>
  <si>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</si>
  <si>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</si>
  <si>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</si>
  <si>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</si>
  <si>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</si>
  <si>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</si>
  <si>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</si>
  <si>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</si>
  <si>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</si>
  <si>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</si>
  <si>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</si>
  <si>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</si>
  <si>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</si>
  <si>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</si>
  <si>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</si>
  <si>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</si>
  <si>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</si>
  <si>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</si>
  <si>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</si>
  <si>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</si>
  <si>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</si>
  <si>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</si>
  <si>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</si>
  <si>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</si>
  <si>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</si>
  <si>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</si>
  <si>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</si>
  <si>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</si>
  <si>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</si>
  <si>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</si>
  <si>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</si>
  <si>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</si>
  <si>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</si>
  <si>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</si>
  <si>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</si>
  <si>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</si>
  <si>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</si>
  <si>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</si>
  <si>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</si>
  <si>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</si>
  <si>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</si>
  <si>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</si>
  <si>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</si>
  <si>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</si>
  <si>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</si>
  <si>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</si>
  <si>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</si>
  <si>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</si>
  <si>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</si>
  <si>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</si>
  <si>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</si>
  <si>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</si>
  <si>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</si>
  <si>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</si>
  <si>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</si>
  <si>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</si>
  <si>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</si>
  <si>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</si>
  <si>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</si>
  <si>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</si>
  <si>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</si>
  <si>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</si>
  <si>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</si>
  <si>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</si>
  <si>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</si>
  <si>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</si>
  <si>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</si>
  <si>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</si>
  <si>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</si>
  <si>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</si>
  <si>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</si>
  <si>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</si>
  <si>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</si>
  <si>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</si>
  <si>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</si>
  <si>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</si>
  <si>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</si>
  <si>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</si>
  <si>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</si>
  <si>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</si>
  <si>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</si>
  <si>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</si>
  <si>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</si>
  <si>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</si>
  <si>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</si>
  <si>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</si>
  <si>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</si>
  <si>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</si>
  <si>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</si>
  <si>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</si>
  <si>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</si>
  <si>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</si>
  <si>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</si>
  <si>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</si>
  <si>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</si>
  <si>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</si>
  <si>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</si>
  <si>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</si>
  <si>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</si>
  <si>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</si>
  <si>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</si>
  <si>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</si>
  <si>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</si>
  <si>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</si>
  <si>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</si>
  <si>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</si>
  <si>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</si>
  <si>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</si>
  <si>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</si>
  <si>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</si>
  <si>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</si>
  <si>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</si>
  <si>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</si>
  <si>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</si>
  <si>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</si>
  <si>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</si>
  <si>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</si>
  <si>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</si>
  <si>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</si>
  <si>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</si>
  <si>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</si>
  <si>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</si>
  <si>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</si>
  <si>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</si>
  <si>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</si>
  <si>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</si>
  <si>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</si>
  <si>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</si>
  <si>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</si>
  <si>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</si>
  <si>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</si>
  <si>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</si>
  <si>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</si>
  <si>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</si>
  <si>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</si>
  <si>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</si>
  <si>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</si>
  <si>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</si>
  <si>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</si>
  <si>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</si>
  <si>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</si>
  <si>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</si>
  <si>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</si>
  <si>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</si>
  <si>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</si>
  <si>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</si>
  <si>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</si>
  <si>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</si>
  <si>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</si>
  <si>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</si>
  <si>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</si>
  <si>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</si>
  <si>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</si>
  <si>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</si>
  <si>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</si>
  <si>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</si>
  <si>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</si>
  <si>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</si>
  <si>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</si>
  <si>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</si>
  <si>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</si>
  <si>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</si>
  <si>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</si>
  <si>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</si>
  <si>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</si>
  <si>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</si>
  <si>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</si>
  <si>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</si>
  <si>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</si>
  <si>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</si>
  <si>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</si>
  <si>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</si>
  <si>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</si>
  <si>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</si>
  <si>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</si>
  <si>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</si>
  <si>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</si>
  <si>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</si>
  <si>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</si>
  <si>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</si>
  <si>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</si>
  <si>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</si>
  <si>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</si>
  <si>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</si>
  <si>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</si>
  <si>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</si>
  <si>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</si>
  <si>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</si>
  <si>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</si>
  <si>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</si>
  <si>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</si>
  <si>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</si>
  <si>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</si>
  <si>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</si>
  <si>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</si>
  <si>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</si>
  <si>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</si>
  <si>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</si>
  <si>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</si>
  <si>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</si>
  <si>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</si>
  <si>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</si>
  <si>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</si>
  <si>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</si>
  <si>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</si>
  <si>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</si>
  <si>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</si>
  <si>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</si>
  <si>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</si>
  <si>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</si>
  <si>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</si>
  <si>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</si>
  <si>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</si>
  <si>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</si>
  <si>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</si>
  <si>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</si>
  <si>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</si>
  <si>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</si>
  <si>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</si>
  <si>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</si>
  <si>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</si>
  <si>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</si>
  <si>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</si>
  <si>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</si>
  <si>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</si>
  <si>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</si>
  <si>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</si>
  <si>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</si>
  <si>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</si>
  <si>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</si>
  <si>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</si>
  <si>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</si>
  <si>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</si>
  <si>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</si>
  <si>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</si>
  <si>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</si>
  <si>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</si>
  <si>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</si>
  <si>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</si>
  <si>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</si>
  <si>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</si>
  <si>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</si>
  <si>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</si>
  <si>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</si>
  <si>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</si>
  <si>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</si>
  <si>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</si>
  <si>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</si>
  <si>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</si>
  <si>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</si>
  <si>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</si>
  <si>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</si>
  <si>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</si>
  <si>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</si>
  <si>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</si>
  <si>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</si>
  <si>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</si>
  <si>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</si>
  <si>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</si>
  <si>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</si>
  <si>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</si>
  <si>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</si>
  <si>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</si>
  <si>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</si>
  <si>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</si>
  <si>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</si>
  <si>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</si>
  <si>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</si>
  <si>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</si>
  <si>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</si>
  <si>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</si>
  <si>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</si>
  <si>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</si>
  <si>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</si>
  <si>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</si>
  <si>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</si>
  <si>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</si>
  <si>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</si>
  <si>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</si>
  <si>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</si>
  <si>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</si>
  <si>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</si>
  <si>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</si>
  <si>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</si>
  <si>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</si>
  <si>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</si>
  <si>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</si>
  <si>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</si>
  <si>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</si>
  <si>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</si>
  <si>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</si>
  <si>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</si>
  <si>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</si>
  <si>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</si>
  <si>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</si>
  <si>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</si>
  <si>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</si>
  <si>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</si>
  <si>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</si>
  <si>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</si>
  <si>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</si>
  <si>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</si>
  <si>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</si>
  <si>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</si>
  <si>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</si>
  <si>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</si>
  <si>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</si>
  <si>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</si>
  <si>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</si>
  <si>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</si>
  <si>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</si>
  <si>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</si>
  <si>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</si>
  <si>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</si>
  <si>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</si>
  <si>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</si>
  <si>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</si>
  <si>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</si>
  <si>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</si>
  <si>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</si>
  <si>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</si>
  <si>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</si>
  <si>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</si>
  <si>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</si>
  <si>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</si>
  <si>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</si>
  <si>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</si>
  <si>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</si>
  <si>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</si>
  <si>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</si>
  <si>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</si>
  <si>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</si>
  <si>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</si>
  <si>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</si>
  <si>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</si>
  <si>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</si>
  <si>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</si>
  <si>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</si>
  <si>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</si>
  <si>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</si>
  <si>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</si>
  <si>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</si>
  <si>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</si>
  <si>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</si>
  <si>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</si>
  <si>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</si>
  <si>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</si>
  <si>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</si>
  <si>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</si>
  <si>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</si>
  <si>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</si>
  <si>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</si>
  <si>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</si>
  <si>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</si>
  <si>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</si>
  <si>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</si>
  <si>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</si>
  <si>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</si>
  <si>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</si>
  <si>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</si>
  <si>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</si>
  <si>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</si>
  <si>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</si>
  <si>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</si>
  <si>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</si>
  <si>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</si>
  <si>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</si>
  <si>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</si>
  <si>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</si>
  <si>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</si>
  <si>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</si>
  <si>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</si>
  <si>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</si>
  <si>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</si>
  <si>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</si>
  <si>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</si>
  <si>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</si>
  <si>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</si>
  <si>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</si>
  <si>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</si>
  <si>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</si>
  <si>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</si>
  <si>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</si>
  <si>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</si>
  <si>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</si>
  <si>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</si>
  <si>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</si>
  <si>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</si>
  <si>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</si>
  <si>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</si>
  <si>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</si>
  <si>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</si>
  <si>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</si>
  <si>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</si>
  <si>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</si>
  <si>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</si>
  <si>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</si>
  <si>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</si>
  <si>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</si>
  <si>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</si>
  <si>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</si>
  <si>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</si>
  <si>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</si>
  <si>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</si>
  <si>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</si>
  <si>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</si>
  <si>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</si>
  <si>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</si>
  <si>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</si>
  <si>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</si>
  <si>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</si>
  <si>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</si>
  <si>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</si>
  <si>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</si>
  <si>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</si>
  <si>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</si>
  <si>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</si>
  <si>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</si>
  <si>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</si>
  <si>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</si>
  <si>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</si>
  <si>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</si>
  <si>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</si>
  <si>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</si>
  <si>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</si>
  <si>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</si>
  <si>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</si>
  <si>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</si>
  <si>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</si>
  <si>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</si>
  <si>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</si>
  <si>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</si>
  <si>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</si>
  <si>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</si>
  <si>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</si>
  <si>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</si>
  <si>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</si>
  <si>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</si>
  <si>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</si>
  <si>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</si>
  <si>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</si>
  <si>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</si>
  <si>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</si>
  <si>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</si>
  <si>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</si>
  <si>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</si>
  <si>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</si>
  <si>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</si>
  <si>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</si>
  <si>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</si>
  <si>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</si>
  <si>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</si>
  <si>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</si>
  <si>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</si>
  <si>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</si>
  <si>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</si>
  <si>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</si>
  <si>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</si>
  <si>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</si>
  <si>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</si>
  <si>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</si>
  <si>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</si>
  <si>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</si>
  <si>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</si>
  <si>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</si>
  <si>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</si>
  <si>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</si>
  <si>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</si>
  <si>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</si>
  <si>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</si>
  <si>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</si>
  <si>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</si>
  <si>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</si>
  <si>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</si>
  <si>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</si>
  <si>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</si>
  <si>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</si>
  <si>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</si>
  <si>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</si>
  <si>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</si>
  <si>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</si>
  <si>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</si>
  <si>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</si>
  <si>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</si>
  <si>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</si>
  <si>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</si>
  <si>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</si>
  <si>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</si>
  <si>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</si>
  <si>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</si>
  <si>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</si>
  <si>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</si>
  <si>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</si>
  <si>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</si>
  <si>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</si>
  <si>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</si>
  <si>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</si>
  <si>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</si>
  <si>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</si>
  <si>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</si>
  <si>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</si>
  <si>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</si>
  <si>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</si>
  <si>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</si>
  <si>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</si>
  <si>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</si>
  <si>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</si>
  <si>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</si>
  <si>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</si>
  <si>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</si>
  <si>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</si>
  <si>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</si>
  <si>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</si>
  <si>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</si>
  <si>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</si>
  <si>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</si>
  <si>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</si>
  <si>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</si>
  <si>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</si>
  <si>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</si>
  <si>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</si>
  <si>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</si>
  <si>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</si>
  <si>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</si>
  <si>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</si>
  <si>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</si>
  <si>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</si>
  <si>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</si>
  <si>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</si>
  <si>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</si>
  <si>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</si>
  <si>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</si>
  <si>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</si>
  <si>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</si>
  <si>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</si>
  <si>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</si>
  <si>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</si>
  <si>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</si>
  <si>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</si>
  <si>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</si>
  <si>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</si>
  <si>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</si>
  <si>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</si>
  <si>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</si>
  <si>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</si>
  <si>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</si>
  <si>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</si>
  <si>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</si>
  <si>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</si>
  <si>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</si>
  <si>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</si>
  <si>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</si>
  <si>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</si>
  <si>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</si>
  <si>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</si>
  <si>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</si>
  <si>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</si>
  <si>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</si>
  <si>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</si>
  <si>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</si>
  <si>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</si>
  <si>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</si>
  <si>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</si>
  <si>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</si>
  <si>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</si>
  <si>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</si>
  <si>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</si>
  <si>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</si>
  <si>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</si>
  <si>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</si>
  <si>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</si>
  <si>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</si>
  <si>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</si>
  <si>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</si>
  <si>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</si>
  <si>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</si>
  <si>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</si>
  <si>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</si>
  <si>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</si>
  <si>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</si>
  <si>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</si>
  <si>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</si>
  <si>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</si>
  <si>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</si>
  <si>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</si>
  <si>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</si>
  <si>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</si>
  <si>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</si>
  <si>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</si>
  <si>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</si>
  <si>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</si>
  <si>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</si>
  <si>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</si>
  <si>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</si>
  <si>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</si>
  <si>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</si>
  <si>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</si>
  <si>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</si>
  <si>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</si>
  <si>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</si>
  <si>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</si>
  <si>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</si>
  <si>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</si>
  <si>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</si>
  <si>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</si>
  <si>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</si>
  <si>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</si>
  <si>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</si>
  <si>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</si>
  <si>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</si>
  <si>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</si>
  <si>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</si>
  <si>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</si>
  <si>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</si>
  <si>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</si>
  <si>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</si>
  <si>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</si>
  <si>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</si>
  <si>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</si>
  <si>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</si>
  <si>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</si>
  <si>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</si>
  <si>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</si>
  <si>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</si>
  <si>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</si>
  <si>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</si>
  <si>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</si>
  <si>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</si>
  <si>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</si>
  <si>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</si>
  <si>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</si>
  <si>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</si>
  <si>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</si>
  <si>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</si>
  <si>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</si>
  <si>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</si>
  <si>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</si>
  <si>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</si>
  <si>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</si>
  <si>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</si>
  <si>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</si>
  <si>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</si>
  <si>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</si>
  <si>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</si>
  <si>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</si>
  <si>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</si>
  <si>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</si>
  <si>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</si>
  <si>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</si>
  <si>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</si>
  <si>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</si>
  <si>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</si>
  <si>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</si>
  <si>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</si>
  <si>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</si>
  <si>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</si>
  <si>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</si>
  <si>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</si>
  <si>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</si>
  <si>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</si>
  <si>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</si>
  <si>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</si>
  <si>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</si>
  <si>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</si>
  <si>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</si>
  <si>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</si>
  <si>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</si>
  <si>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</si>
  <si>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</si>
  <si>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</si>
  <si>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</si>
  <si>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</si>
  <si>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</si>
  <si>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</si>
  <si>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</si>
  <si>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</si>
  <si>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</si>
  <si>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</si>
  <si>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</si>
  <si>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</si>
  <si>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</si>
  <si>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</si>
  <si>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</si>
  <si>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</si>
  <si>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</si>
  <si>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</si>
  <si>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</si>
  <si>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</si>
  <si>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</si>
  <si>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</si>
  <si>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</si>
  <si>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</si>
  <si>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</si>
  <si>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</si>
  <si>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</si>
  <si>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</si>
  <si>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</si>
  <si>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</si>
  <si>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</si>
  <si>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</si>
  <si>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</si>
  <si>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</si>
  <si>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</si>
  <si>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</si>
  <si>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</si>
  <si>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</si>
  <si>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</si>
  <si>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</si>
  <si>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</si>
  <si>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</si>
  <si>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</si>
  <si>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</si>
  <si>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</si>
  <si>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</si>
  <si>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</si>
  <si>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</si>
  <si>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</si>
  <si>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</si>
  <si>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</si>
  <si>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</si>
  <si>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</si>
  <si>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</si>
  <si>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</si>
  <si>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</si>
  <si>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</si>
  <si>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</si>
  <si>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</si>
  <si>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</si>
  <si>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</si>
  <si>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</si>
  <si>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</si>
  <si>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</si>
  <si>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</si>
  <si>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</si>
  <si>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</si>
  <si>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</si>
  <si>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</si>
  <si>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</si>
  <si>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</si>
  <si>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</si>
  <si>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</si>
  <si>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</si>
  <si>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</si>
  <si>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</si>
  <si>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</si>
  <si>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</si>
  <si>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</si>
  <si>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</si>
  <si>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</si>
  <si>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</si>
  <si>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</si>
  <si>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</si>
  <si>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</si>
  <si>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</si>
  <si>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</si>
  <si>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</si>
  <si>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</si>
  <si>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</si>
  <si>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</si>
  <si>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</si>
  <si>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</si>
  <si>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</si>
  <si>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</si>
  <si>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</si>
  <si>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</si>
  <si>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</si>
  <si>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</si>
  <si>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</si>
  <si>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</si>
  <si>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</si>
  <si>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</si>
  <si>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</si>
  <si>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</si>
  <si>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</si>
  <si>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</si>
  <si>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</si>
  <si>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</si>
  <si>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</si>
  <si>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</si>
  <si>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</si>
  <si>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</si>
  <si>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</si>
  <si>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</si>
  <si>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</si>
  <si>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</si>
  <si>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</si>
  <si>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</si>
  <si>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</si>
  <si>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</si>
  <si>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</si>
  <si>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</si>
  <si>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</si>
  <si>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</si>
  <si>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</si>
  <si>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</si>
  <si>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</si>
  <si>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</si>
  <si>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</si>
  <si>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</si>
  <si>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</si>
  <si>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</si>
  <si>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</si>
  <si>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</si>
  <si>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</si>
  <si>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</si>
  <si>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</si>
  <si>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</si>
  <si>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</si>
  <si>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</si>
  <si>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</si>
  <si>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</si>
  <si>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</si>
  <si>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</si>
  <si>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</si>
  <si>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</si>
  <si>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</si>
  <si>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</si>
  <si>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</si>
  <si>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</si>
  <si>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</si>
  <si>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</si>
  <si>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</si>
  <si>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</si>
  <si>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</si>
  <si>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</si>
  <si>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</si>
  <si>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</si>
  <si>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</si>
  <si>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</si>
  <si>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</si>
  <si>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</si>
  <si>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</si>
  <si>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</si>
  <si>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</si>
  <si>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</si>
  <si>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</si>
  <si>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</si>
  <si>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</si>
  <si>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</si>
  <si>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</si>
  <si>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</si>
  <si>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</si>
  <si>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</si>
  <si>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</si>
  <si>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</si>
  <si>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</si>
  <si>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</si>
  <si>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</si>
  <si>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</si>
  <si>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</si>
  <si>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</si>
  <si>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</si>
  <si>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</si>
  <si>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</si>
  <si>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</si>
  <si>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</si>
  <si>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</si>
  <si>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</si>
  <si>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</si>
  <si>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</si>
  <si>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</si>
  <si>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</si>
  <si>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</si>
  <si>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</si>
  <si>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</si>
  <si>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</si>
  <si>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</si>
  <si>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</si>
  <si>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</si>
  <si>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</si>
  <si>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</si>
  <si>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</si>
  <si>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</si>
  <si>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</si>
  <si>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</si>
  <si>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</si>
  <si>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</si>
  <si>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</si>
  <si>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</si>
  <si>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</si>
  <si>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</si>
  <si>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</si>
  <si>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</si>
  <si>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</si>
  <si>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</si>
  <si>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</si>
  <si>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</si>
  <si>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</si>
  <si>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</si>
  <si>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</si>
  <si>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</si>
  <si>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</si>
  <si>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</si>
  <si>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</si>
  <si>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</si>
  <si>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</si>
  <si>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</si>
  <si>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</si>
  <si>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</si>
  <si>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</si>
  <si>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</si>
  <si>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</si>
  <si>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</si>
  <si>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</si>
  <si>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</si>
  <si>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</si>
  <si>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</si>
  <si>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</si>
  <si>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</si>
  <si>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</si>
  <si>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</si>
  <si>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</si>
  <si>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</si>
  <si>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</si>
  <si>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</si>
  <si>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</si>
  <si>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</si>
  <si>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</si>
  <si>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</si>
  <si>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</si>
  <si>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</si>
  <si>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</si>
  <si>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</si>
  <si>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</si>
  <si>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</si>
  <si>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</si>
  <si>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</si>
  <si>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</si>
  <si>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</si>
  <si>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</si>
  <si>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</si>
  <si>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</si>
  <si>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</si>
  <si>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</si>
  <si>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</si>
  <si>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</si>
  <si>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</si>
  <si>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</si>
  <si>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</si>
  <si>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</si>
  <si>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</si>
  <si>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</si>
  <si>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</si>
  <si>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</si>
  <si>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</si>
  <si>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</si>
  <si>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</si>
  <si>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</si>
  <si>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</si>
  <si>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</si>
  <si>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</si>
  <si>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</si>
  <si>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</si>
  <si>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</si>
  <si>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</si>
  <si>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</si>
  <si>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</si>
  <si>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</si>
  <si>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</si>
  <si>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</si>
  <si>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</si>
  <si>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</si>
  <si>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</si>
  <si>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</si>
  <si>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</si>
  <si>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</si>
  <si>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</si>
  <si>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</si>
  <si>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</si>
  <si>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</si>
  <si>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</si>
  <si>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</si>
  <si>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</si>
  <si>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</si>
  <si>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</si>
  <si>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</si>
  <si>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</si>
  <si>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</si>
  <si>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</si>
  <si>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</si>
  <si>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</si>
  <si>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</si>
  <si>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</si>
  <si>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</si>
  <si>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</si>
  <si>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</si>
  <si>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</si>
  <si>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</si>
  <si>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</si>
  <si>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</si>
  <si>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</si>
  <si>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</si>
  <si>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</si>
  <si>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</si>
  <si>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</si>
  <si>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</si>
  <si>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</si>
  <si>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</si>
  <si>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</si>
  <si>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</si>
  <si>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</si>
  <si>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</si>
  <si>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</si>
  <si>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</si>
  <si>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</si>
  <si>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</si>
  <si>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</si>
  <si>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</si>
  <si>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</si>
  <si>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</si>
  <si>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</si>
  <si>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</si>
  <si>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</si>
  <si>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</si>
  <si>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</si>
  <si>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</si>
  <si>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</si>
  <si>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</si>
  <si>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</si>
  <si>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</si>
  <si>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</si>
  <si>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</si>
  <si>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</si>
  <si>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</si>
  <si>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</si>
  <si>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</si>
  <si>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</si>
  <si>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</si>
  <si>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</si>
  <si>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</si>
  <si>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</si>
  <si>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</si>
  <si>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</si>
  <si>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</si>
  <si>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</si>
  <si>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</si>
  <si>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</si>
  <si>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</si>
  <si>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</si>
  <si>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</si>
  <si>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</si>
  <si>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</si>
  <si>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</si>
  <si>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</si>
  <si>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</si>
  <si>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</si>
  <si>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</si>
  <si>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</si>
  <si>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</si>
  <si>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</si>
  <si>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</si>
  <si>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</si>
  <si>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</si>
  <si>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</si>
  <si>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</si>
  <si>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</si>
  <si>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</si>
  <si>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</si>
  <si>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</si>
  <si>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</si>
  <si>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</si>
  <si>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</si>
  <si>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</si>
  <si>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</si>
  <si>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</si>
  <si>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</si>
  <si>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</si>
  <si>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</si>
  <si>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</si>
  <si>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</si>
  <si>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</si>
  <si>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</si>
  <si>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</si>
  <si>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</si>
  <si>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</si>
  <si>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</si>
  <si>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</si>
  <si>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</si>
  <si>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</si>
  <si>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</si>
  <si>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</si>
  <si>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</si>
  <si>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</si>
  <si>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</si>
  <si>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</si>
  <si>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</si>
  <si>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</si>
  <si>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</si>
  <si>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</si>
  <si>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</si>
  <si>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</si>
  <si>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</si>
  <si>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</si>
  <si>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</si>
  <si>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</si>
  <si>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</si>
  <si>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</si>
  <si>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</si>
  <si>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</si>
  <si>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</si>
  <si>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</si>
  <si>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</si>
  <si>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</si>
  <si>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</si>
  <si>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</si>
  <si>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</si>
  <si>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</si>
  <si>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</si>
  <si>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</si>
  <si>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</si>
  <si>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</si>
  <si>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</si>
  <si>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</si>
  <si>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</si>
  <si>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</si>
  <si>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</si>
  <si>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</si>
  <si>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</si>
  <si>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</si>
  <si>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</si>
  <si>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</si>
  <si>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</si>
  <si>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</si>
  <si>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</si>
  <si>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</si>
  <si>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</si>
  <si>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</si>
  <si>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</si>
  <si>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</si>
  <si>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</si>
  <si>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</si>
  <si>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</si>
  <si>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</si>
  <si>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</si>
  <si>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</si>
  <si>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</si>
  <si>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</si>
  <si>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</si>
  <si>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</si>
  <si>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</si>
  <si>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</si>
  <si>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</si>
  <si>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</si>
  <si>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</si>
  <si>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</si>
  <si>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</si>
  <si>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</si>
  <si>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</si>
  <si>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</si>
  <si>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</si>
  <si>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</si>
  <si>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</si>
  <si>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</si>
  <si>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</si>
  <si>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</si>
  <si>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</si>
  <si>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</si>
  <si>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</si>
  <si>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</si>
  <si>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</si>
  <si>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</si>
  <si>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</si>
  <si>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</si>
  <si>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</si>
  <si>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</si>
  <si>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</si>
  <si>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</si>
  <si>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</si>
  <si>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</si>
  <si>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</si>
  <si>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</si>
  <si>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</si>
  <si>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</si>
  <si>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</si>
  <si>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</si>
  <si>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</si>
  <si>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</si>
  <si>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</si>
  <si>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</si>
  <si>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</si>
  <si>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</si>
  <si>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</si>
  <si>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</si>
  <si>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</si>
  <si>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</si>
  <si>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</si>
  <si>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</si>
  <si>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</si>
  <si>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</si>
  <si>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</si>
  <si>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</si>
  <si>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</si>
  <si>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</si>
  <si>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</si>
  <si>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</si>
  <si>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</si>
  <si>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</si>
  <si>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</si>
  <si>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</si>
  <si>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</si>
  <si>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</si>
  <si>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</si>
  <si>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</si>
  <si>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</si>
  <si>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</si>
  <si>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</si>
  <si>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</si>
  <si>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</si>
  <si>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</si>
  <si>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</si>
  <si>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</si>
  <si>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</si>
  <si>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</si>
  <si>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</si>
  <si>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</si>
  <si>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</si>
  <si>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</si>
  <si>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</si>
  <si>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</si>
  <si>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</si>
  <si>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</si>
  <si>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</si>
  <si>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</si>
  <si>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</si>
  <si>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</si>
  <si>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</si>
  <si>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</si>
  <si>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</si>
  <si>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</si>
  <si>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</si>
  <si>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</si>
  <si>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</si>
  <si>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</si>
  <si>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</si>
  <si>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</si>
  <si>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</si>
  <si>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</si>
  <si>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</si>
  <si>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</si>
  <si>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</si>
  <si>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</si>
  <si>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</si>
  <si>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</si>
  <si>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</si>
  <si>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</si>
  <si>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</si>
  <si>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</si>
  <si>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</si>
  <si>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</si>
  <si>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</si>
  <si>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</si>
  <si>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</si>
  <si>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</si>
  <si>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</si>
  <si>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</si>
  <si>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</si>
  <si>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</si>
  <si>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</si>
  <si>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</si>
  <si>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</si>
  <si>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</si>
  <si>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</si>
  <si>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</si>
  <si>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</si>
  <si>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</si>
  <si>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</si>
  <si>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</si>
  <si>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</si>
  <si>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</si>
  <si>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</si>
  <si>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</si>
  <si>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</si>
  <si>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</si>
  <si>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</si>
  <si>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</si>
  <si>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</si>
  <si>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</si>
  <si>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</si>
  <si>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</si>
  <si>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</si>
  <si>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</si>
  <si>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</si>
  <si>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</si>
  <si>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</si>
  <si>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</si>
  <si>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</si>
  <si>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</si>
  <si>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</si>
  <si>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</si>
  <si>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</si>
  <si>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</si>
  <si>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</si>
  <si>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</si>
  <si>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</si>
  <si>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</si>
  <si>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</si>
  <si>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</si>
  <si>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</si>
  <si>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</si>
  <si>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</si>
  <si>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</si>
  <si>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</si>
  <si>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</si>
  <si>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</si>
  <si>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</si>
  <si>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</si>
  <si>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</si>
  <si>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</si>
  <si>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</si>
  <si>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</si>
  <si>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</si>
  <si>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</si>
  <si>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</si>
  <si>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</si>
  <si>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</si>
  <si>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</si>
  <si>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</si>
  <si>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</si>
  <si>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</si>
  <si>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</si>
  <si>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</si>
  <si>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</si>
  <si>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</si>
  <si>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</si>
  <si>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</si>
  <si>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</si>
  <si>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</si>
  <si>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</si>
  <si>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</si>
  <si>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</si>
  <si>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</si>
  <si>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</si>
  <si>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</si>
  <si>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</si>
  <si>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</si>
  <si>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</si>
  <si>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</si>
  <si>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</si>
  <si>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</si>
  <si>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</si>
  <si>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</si>
  <si>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</si>
  <si>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</si>
  <si>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</si>
  <si>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</si>
  <si>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</si>
  <si>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</si>
  <si>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</si>
  <si>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</si>
  <si>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</si>
  <si>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</si>
  <si>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</si>
  <si>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</si>
  <si>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</si>
  <si>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</si>
  <si>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</si>
  <si>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</si>
  <si>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</si>
  <si>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</si>
  <si>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</si>
  <si>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</si>
  <si>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</si>
  <si>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</si>
  <si>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</si>
  <si>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</si>
  <si>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</si>
  <si>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</si>
  <si>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</si>
  <si>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</si>
  <si>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</si>
  <si>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</si>
  <si>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</si>
  <si>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</si>
  <si>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</si>
  <si>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</si>
  <si>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</si>
  <si>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</si>
  <si>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</si>
  <si>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</si>
  <si>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</si>
  <si>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</si>
  <si>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</si>
  <si>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</si>
  <si>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</si>
  <si>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</si>
  <si>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</si>
  <si>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</si>
  <si>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</si>
  <si>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</si>
  <si>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</si>
  <si>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</si>
  <si>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</si>
  <si>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</si>
  <si>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</si>
  <si>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</si>
  <si>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</si>
  <si>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</si>
  <si>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</si>
  <si>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</si>
  <si>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</si>
  <si>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</si>
  <si>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</si>
  <si>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</si>
  <si>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</si>
  <si>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</si>
  <si>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</si>
  <si>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</si>
  <si>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</si>
  <si>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</si>
  <si>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</si>
  <si>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</si>
  <si>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</si>
  <si>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</si>
  <si>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</si>
  <si>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</si>
  <si>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</si>
  <si>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</si>
  <si>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</si>
  <si>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</si>
  <si>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</si>
  <si>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</si>
  <si>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</si>
  <si>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</si>
  <si>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</si>
  <si>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</si>
  <si>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</si>
  <si>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</si>
  <si>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</si>
  <si>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</si>
  <si>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</si>
  <si>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</si>
  <si>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</si>
  <si>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</si>
  <si>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</si>
  <si>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</si>
  <si>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</si>
  <si>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</si>
  <si>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</si>
  <si>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</si>
  <si>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</si>
  <si>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</si>
  <si>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</si>
  <si>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</si>
  <si>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</si>
  <si>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</si>
  <si>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</si>
  <si>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</si>
  <si>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</si>
  <si>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</si>
  <si>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</si>
  <si>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</si>
  <si>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</si>
  <si>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</si>
  <si>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</si>
  <si>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</si>
  <si>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</si>
  <si>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</si>
  <si>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</si>
  <si>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</si>
  <si>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</si>
  <si>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</si>
  <si>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</si>
  <si>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</si>
  <si>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</si>
  <si>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</si>
  <si>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</si>
  <si>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</si>
  <si>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</si>
  <si>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</si>
  <si>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</si>
  <si>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</si>
  <si>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</si>
  <si>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</si>
  <si>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</si>
  <si>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</si>
  <si>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</si>
  <si>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</si>
  <si>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</si>
  <si>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</si>
  <si>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</si>
  <si>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</si>
  <si>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</si>
  <si>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</si>
  <si>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</si>
  <si>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</si>
  <si>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</si>
  <si>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</si>
  <si>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</si>
  <si>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</si>
  <si>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</si>
  <si>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</si>
  <si>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</si>
  <si>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</si>
  <si>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</si>
  <si>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</si>
  <si>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</si>
  <si>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</si>
  <si>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</si>
  <si>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</si>
  <si>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</si>
  <si>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</si>
  <si>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</si>
  <si>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</si>
  <si>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</si>
  <si>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</si>
  <si>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</si>
  <si>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</si>
  <si>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</si>
  <si>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</si>
  <si>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</si>
  <si>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</si>
  <si>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</si>
  <si>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</si>
  <si>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</si>
  <si>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</si>
  <si>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</si>
  <si>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</si>
  <si>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</si>
  <si>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</si>
  <si>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</si>
  <si>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</si>
  <si>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</si>
  <si>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</si>
  <si>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</si>
  <si>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</si>
  <si>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</si>
  <si>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</si>
  <si>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</si>
  <si>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</si>
  <si>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</si>
  <si>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</si>
  <si>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</si>
  <si>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</si>
  <si>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</si>
  <si>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</si>
  <si>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</si>
  <si>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</si>
  <si>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</si>
  <si>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</si>
  <si>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</si>
  <si>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</si>
  <si>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</si>
  <si>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</si>
  <si>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</si>
  <si>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</si>
  <si>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</si>
  <si>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</si>
  <si>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</si>
  <si>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</si>
  <si>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</si>
  <si>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</si>
  <si>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</si>
  <si>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</si>
  <si>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</si>
  <si>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</si>
  <si>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</si>
  <si>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</si>
  <si>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</si>
  <si>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</si>
  <si>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</si>
  <si>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</si>
  <si>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</si>
  <si>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</si>
  <si>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</si>
  <si>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</si>
  <si>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</si>
  <si>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</si>
  <si>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</si>
  <si>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</si>
  <si>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</si>
  <si>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</si>
  <si>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</si>
  <si>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</si>
  <si>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</si>
  <si>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</si>
  <si>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</si>
  <si>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</si>
  <si>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</si>
  <si>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</si>
  <si>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</si>
  <si>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</si>
  <si>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</si>
  <si>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</si>
  <si>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</si>
  <si>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</si>
  <si>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</si>
  <si>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</si>
  <si>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</si>
  <si>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</si>
  <si>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</si>
  <si>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</si>
  <si>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</si>
  <si>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</si>
  <si>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</si>
  <si>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</si>
  <si>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</si>
  <si>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</si>
  <si>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</si>
  <si>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</si>
  <si>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</si>
  <si>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</si>
  <si>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</si>
  <si>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</si>
  <si>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</si>
  <si>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</si>
  <si>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</si>
  <si>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</si>
  <si>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</si>
  <si>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</si>
  <si>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</si>
  <si>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</si>
  <si>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</si>
  <si>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</si>
  <si>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</si>
  <si>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</si>
  <si>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</si>
  <si>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</si>
  <si>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</si>
  <si>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</si>
  <si>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</si>
  <si>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</si>
  <si>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</si>
  <si>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</si>
  <si>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</si>
  <si>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</si>
  <si>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</si>
  <si>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</si>
  <si>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</si>
  <si>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</si>
  <si>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</si>
  <si>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</si>
  <si>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</si>
  <si>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</si>
  <si>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</si>
  <si>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</si>
  <si>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</si>
  <si>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</si>
  <si>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</si>
  <si>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</si>
  <si>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</si>
  <si>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</si>
  <si>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</si>
  <si>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</si>
  <si>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</si>
  <si>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</si>
  <si>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</si>
  <si>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</si>
  <si>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</si>
  <si>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</si>
  <si>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</si>
  <si>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</si>
  <si>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</si>
  <si>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</si>
  <si>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</si>
  <si>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</si>
  <si>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</si>
  <si>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</si>
  <si>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</si>
  <si>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</si>
  <si>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</si>
  <si>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</si>
  <si>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</si>
  <si>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</si>
  <si>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</si>
  <si>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</si>
  <si>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</si>
  <si>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</si>
  <si>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</si>
  <si>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</si>
  <si>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</si>
  <si>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</si>
  <si>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</si>
  <si>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</si>
  <si>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</si>
  <si>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</si>
  <si>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</si>
  <si>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</si>
  <si>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</si>
  <si>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</si>
  <si>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</si>
  <si>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</si>
  <si>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</si>
  <si>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</si>
  <si>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</si>
  <si>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</si>
  <si>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</si>
  <si>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</si>
  <si>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</si>
  <si>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</si>
  <si>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</si>
  <si>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</si>
  <si>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</si>
  <si>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</si>
  <si>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</si>
  <si>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</si>
  <si>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</si>
  <si>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</si>
  <si>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</si>
  <si>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</si>
  <si>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</si>
  <si>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</si>
  <si>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</si>
  <si>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</si>
  <si>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</si>
  <si>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</si>
  <si>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</si>
  <si>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</si>
  <si>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</si>
  <si>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</si>
  <si>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</si>
  <si>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</si>
  <si>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</si>
  <si>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</si>
  <si>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</si>
  <si>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</si>
  <si>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</si>
  <si>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</si>
  <si>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</si>
  <si>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</si>
  <si>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</si>
  <si>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</si>
  <si>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</si>
  <si>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</si>
  <si>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</si>
  <si>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</si>
  <si>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</si>
  <si>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</si>
  <si>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</si>
  <si>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</si>
  <si>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</si>
  <si>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</si>
  <si>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</si>
  <si>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</si>
  <si>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</si>
  <si>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</si>
  <si>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</si>
  <si>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</si>
  <si>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</si>
  <si>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</si>
  <si>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</si>
  <si>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</si>
  <si>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</si>
  <si>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</si>
  <si>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</si>
  <si>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</si>
  <si>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</si>
  <si>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</si>
  <si>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</si>
  <si>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</si>
  <si>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</si>
  <si>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</si>
  <si>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</si>
  <si>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</si>
  <si>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</si>
  <si>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</si>
  <si>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</si>
  <si>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</si>
  <si>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</si>
  <si>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</si>
  <si>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</si>
  <si>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</si>
  <si>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</si>
  <si>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</si>
  <si>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</si>
  <si>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</si>
  <si>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</si>
  <si>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</si>
  <si>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</si>
  <si>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</si>
  <si>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</si>
  <si>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</si>
  <si>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</si>
  <si>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</si>
  <si>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</si>
  <si>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</si>
  <si>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</si>
  <si>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</si>
  <si>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</si>
  <si>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</si>
  <si>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</si>
  <si>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</si>
  <si>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</si>
  <si>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</si>
  <si>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</si>
  <si>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</si>
  <si>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</si>
  <si>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</si>
  <si>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</si>
  <si>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</si>
  <si>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</si>
  <si>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</si>
  <si>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</si>
  <si>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</si>
  <si>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</si>
  <si>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</si>
  <si>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</si>
  <si>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</si>
  <si>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</si>
  <si>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</si>
  <si>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</si>
  <si>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</si>
  <si>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</si>
  <si>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</si>
  <si>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</si>
  <si>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</si>
  <si>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</si>
  <si>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</si>
  <si>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</si>
  <si>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</si>
  <si>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</si>
  <si>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</si>
  <si>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</si>
  <si>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</si>
  <si>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</si>
  <si>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</si>
  <si>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</si>
  <si>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</si>
  <si>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</si>
  <si>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</si>
  <si>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</si>
  <si>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</si>
  <si>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</si>
  <si>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</si>
  <si>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</si>
  <si>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</si>
  <si>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</si>
  <si>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</si>
  <si>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</si>
  <si>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</si>
  <si>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</si>
  <si>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</si>
  <si>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</si>
  <si>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</si>
  <si>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</si>
  <si>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</si>
  <si>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</si>
  <si>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</si>
  <si>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</si>
  <si>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</si>
  <si>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</si>
  <si>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</si>
  <si>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</si>
  <si>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</si>
  <si>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</si>
  <si>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</si>
  <si>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</si>
  <si>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</si>
  <si>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</si>
  <si>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</si>
  <si>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</si>
  <si>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</si>
  <si>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</si>
  <si>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</si>
  <si>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</si>
  <si>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</si>
  <si>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</si>
  <si>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</si>
  <si>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</si>
  <si>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</si>
  <si>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</si>
  <si>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</si>
  <si>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</si>
  <si>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</si>
  <si>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</si>
  <si>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</si>
  <si>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</si>
  <si>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</si>
  <si>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</si>
  <si>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</si>
  <si>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</si>
  <si>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</si>
  <si>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</si>
  <si>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</si>
  <si>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</si>
  <si>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</si>
  <si>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</si>
  <si>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</si>
  <si>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</si>
  <si>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</si>
  <si>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</si>
  <si>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</si>
  <si>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</si>
  <si>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</si>
  <si>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</si>
  <si>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</si>
  <si>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</si>
  <si>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</si>
  <si>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</si>
  <si>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</si>
  <si>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</si>
  <si>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</si>
  <si>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</si>
  <si>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</si>
  <si>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</si>
  <si>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</si>
  <si>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</si>
  <si>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</si>
  <si>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</si>
  <si>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</si>
  <si>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</si>
  <si>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</si>
  <si>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</si>
  <si>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</si>
  <si>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</si>
  <si>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</si>
  <si>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</si>
  <si>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</si>
  <si>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</si>
  <si>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</si>
  <si>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</si>
  <si>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</si>
  <si>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</si>
  <si>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</si>
  <si>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</si>
  <si>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</si>
  <si>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</si>
  <si>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</si>
  <si>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</si>
  <si>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</si>
  <si>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</si>
  <si>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</si>
  <si>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</si>
  <si>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</si>
  <si>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</si>
  <si>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</si>
  <si>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</si>
  <si>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</si>
  <si>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</si>
  <si>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</si>
  <si>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</si>
  <si>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</si>
  <si>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</si>
  <si>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</si>
  <si>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</si>
  <si>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</si>
  <si>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</si>
  <si>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</si>
  <si>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</si>
  <si>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</si>
  <si>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</si>
  <si>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</si>
  <si>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</si>
  <si>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</si>
  <si>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</si>
  <si>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</si>
  <si>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</si>
  <si>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</si>
  <si>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</si>
  <si>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</si>
  <si>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</si>
  <si>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</si>
  <si>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</si>
  <si>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</si>
  <si>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</si>
  <si>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</si>
  <si>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</si>
  <si>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</si>
  <si>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</si>
  <si>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</si>
  <si>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</si>
  <si>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</si>
  <si>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</si>
  <si>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</si>
  <si>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</si>
  <si>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</si>
  <si>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</si>
  <si>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</si>
  <si>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</si>
  <si>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</si>
  <si>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</si>
  <si>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</si>
  <si>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</si>
  <si>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</si>
  <si>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</si>
  <si>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</si>
  <si>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</si>
  <si>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</si>
  <si>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</si>
  <si>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</si>
  <si>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</si>
  <si>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</si>
  <si>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</si>
  <si>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</si>
  <si>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</si>
  <si>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</si>
  <si>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</si>
  <si>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</si>
  <si>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</si>
  <si>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</si>
  <si>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</si>
  <si>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</si>
  <si>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</si>
  <si>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</si>
  <si>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</si>
  <si>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</si>
  <si>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</si>
  <si>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</si>
  <si>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</si>
  <si>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</si>
  <si>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</si>
  <si>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</si>
  <si>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</si>
  <si>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</si>
  <si>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</si>
  <si>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</si>
  <si>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</si>
  <si>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</si>
  <si>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</si>
  <si>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</si>
  <si>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</si>
  <si>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</si>
  <si>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</si>
  <si>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</si>
  <si>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</si>
  <si>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</si>
  <si>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</si>
  <si>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</si>
  <si>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</si>
  <si>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</si>
  <si>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</si>
  <si>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</si>
  <si>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</si>
  <si>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</si>
  <si>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</si>
  <si>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</si>
  <si>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</si>
  <si>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</si>
  <si>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</si>
  <si>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</si>
  <si>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</si>
  <si>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</si>
  <si>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</si>
  <si>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</si>
  <si>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</si>
  <si>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</si>
  <si>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</si>
  <si>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</si>
  <si>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</si>
  <si>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</si>
  <si>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</si>
  <si>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</si>
  <si>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</si>
  <si>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</si>
  <si>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</si>
  <si>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</si>
  <si>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</si>
  <si>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</si>
  <si>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</si>
  <si>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</si>
  <si>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</si>
  <si>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</si>
  <si>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</si>
  <si>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</si>
  <si>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</si>
  <si>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</si>
  <si>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</si>
  <si>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</si>
  <si>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</si>
  <si>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</si>
  <si>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</si>
  <si>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</si>
  <si>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</si>
  <si>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</si>
  <si>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</si>
  <si>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</si>
  <si>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</si>
  <si>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</si>
  <si>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</si>
  <si>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</si>
  <si>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</si>
  <si>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</si>
  <si>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</si>
  <si>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</si>
  <si>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</si>
  <si>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</si>
  <si>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</si>
  <si>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</si>
  <si>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</si>
  <si>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</si>
  <si>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</si>
  <si>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</si>
  <si>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</si>
  <si>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</si>
  <si>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</si>
  <si>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</si>
  <si>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</si>
  <si>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</si>
  <si>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</si>
  <si>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</si>
  <si>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</si>
  <si>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</si>
  <si>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</si>
  <si>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</si>
  <si>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</si>
  <si>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</si>
  <si>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</si>
  <si>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</si>
  <si>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</si>
  <si>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</si>
  <si>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</si>
  <si>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</si>
  <si>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</si>
  <si>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</si>
  <si>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</si>
  <si>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</si>
  <si>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</si>
  <si>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</si>
  <si>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</si>
  <si>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</si>
  <si>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</si>
  <si>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</si>
  <si>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</si>
  <si>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</si>
  <si>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</si>
  <si>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</si>
  <si>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</si>
  <si>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</si>
  <si>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</si>
  <si>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</si>
  <si>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</si>
  <si>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</si>
  <si>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</si>
  <si>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</si>
  <si>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</si>
  <si>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</si>
  <si>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</si>
  <si>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</si>
  <si>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</si>
  <si>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</si>
  <si>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</si>
  <si>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</si>
  <si>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</si>
  <si>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</si>
  <si>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</si>
  <si>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</si>
  <si>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</si>
  <si>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</si>
  <si>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</si>
  <si>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</si>
  <si>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</si>
  <si>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</si>
  <si>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</si>
  <si>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</si>
  <si>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</si>
  <si>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</si>
  <si>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</si>
  <si>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</si>
  <si>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</si>
  <si>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</si>
  <si>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</si>
  <si>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</si>
  <si>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</si>
  <si>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</si>
  <si>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</si>
  <si>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</si>
  <si>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</si>
  <si>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</si>
  <si>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</si>
  <si>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</si>
  <si>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</si>
  <si>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</si>
  <si>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</si>
  <si>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</si>
  <si>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</si>
  <si>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</si>
  <si>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</si>
  <si>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</si>
  <si>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</si>
  <si>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</si>
  <si>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</si>
  <si>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</si>
  <si>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</si>
  <si>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</si>
  <si>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</si>
  <si>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</si>
  <si>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</si>
  <si>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</si>
  <si>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</si>
  <si>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</si>
  <si>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</si>
  <si>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</si>
  <si>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</si>
  <si>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</si>
  <si>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</si>
  <si>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</si>
  <si>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</si>
  <si>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</si>
  <si>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</si>
  <si>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</si>
  <si>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</si>
  <si>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</si>
  <si>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</si>
  <si>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</si>
  <si>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</si>
  <si>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</si>
  <si>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</si>
  <si>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</si>
  <si>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</si>
  <si>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</si>
  <si>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</si>
  <si>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</si>
  <si>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</si>
  <si>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</si>
  <si>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</si>
  <si>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</si>
  <si>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</si>
  <si>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</si>
  <si>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</si>
  <si>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</si>
  <si>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</si>
  <si>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</si>
  <si>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</si>
  <si>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</si>
  <si>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</si>
  <si>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</si>
  <si>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</si>
  <si>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</si>
  <si>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</si>
  <si>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</si>
  <si>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</si>
  <si>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</si>
  <si>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</si>
  <si>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</si>
  <si>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</si>
  <si>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</si>
  <si>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</si>
  <si>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</si>
  <si>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</si>
  <si>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</si>
  <si>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</si>
  <si>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</si>
  <si>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</si>
  <si>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</si>
  <si>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</si>
  <si>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</si>
  <si>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</si>
  <si>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</si>
  <si>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</si>
  <si>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</si>
  <si>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</si>
  <si>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</si>
  <si>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</si>
  <si>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</si>
  <si>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</si>
  <si>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</si>
  <si>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</si>
  <si>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</si>
  <si>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</si>
  <si>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</si>
  <si>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</si>
  <si>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</si>
  <si>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</si>
  <si>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</si>
  <si>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</si>
  <si>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</si>
  <si>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</si>
  <si>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</si>
  <si>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</si>
  <si>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</si>
  <si>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</si>
  <si>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</si>
  <si>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</si>
  <si>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</si>
  <si>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</si>
  <si>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</si>
  <si>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</si>
  <si>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</si>
  <si>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</si>
  <si>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</si>
  <si>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</si>
  <si>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</si>
  <si>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</si>
  <si>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</si>
  <si>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</si>
  <si>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</si>
  <si>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</si>
  <si>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</si>
  <si>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</si>
  <si>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</si>
  <si>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</si>
  <si>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</si>
  <si>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</si>
  <si>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</si>
  <si>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</si>
  <si>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</si>
  <si>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</si>
  <si>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</si>
  <si>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</si>
  <si>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</si>
  <si>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</si>
  <si>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</si>
  <si>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</si>
  <si>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</si>
  <si>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</si>
  <si>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</si>
  <si>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</si>
  <si>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</si>
  <si>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</si>
  <si>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</si>
  <si>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</si>
  <si>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</si>
  <si>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</si>
  <si>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</si>
  <si>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</si>
  <si>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</si>
  <si>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</si>
  <si>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</si>
  <si>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</si>
  <si>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</si>
  <si>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</si>
  <si>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</si>
  <si>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</si>
  <si>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</si>
  <si>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</si>
  <si>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</si>
  <si>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</si>
  <si>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</si>
  <si>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</si>
  <si>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</si>
  <si>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</si>
  <si>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</si>
  <si>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</si>
  <si>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</si>
  <si>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</si>
  <si>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</si>
  <si>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</si>
  <si>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</si>
  <si>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</si>
  <si>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</si>
  <si>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</si>
  <si>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</si>
  <si>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</si>
  <si>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</si>
  <si>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</si>
  <si>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</si>
  <si>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</si>
  <si>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</si>
  <si>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</si>
  <si>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</si>
  <si>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</si>
  <si>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</si>
  <si>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</si>
  <si>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</si>
  <si>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</si>
  <si>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</si>
  <si>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</si>
  <si>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</si>
  <si>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</si>
  <si>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</si>
  <si>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</si>
  <si>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</si>
  <si>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</si>
  <si>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</si>
  <si>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</si>
  <si>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</si>
  <si>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</si>
  <si>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</si>
  <si>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</si>
  <si>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</si>
  <si>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</si>
  <si>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</si>
  <si>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</si>
  <si>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</si>
  <si>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</si>
  <si>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</si>
  <si>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</si>
  <si>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</si>
  <si>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</si>
  <si>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</si>
  <si>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</si>
  <si>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</si>
  <si>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</si>
  <si>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</si>
  <si>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</si>
  <si>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</si>
  <si>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</si>
  <si>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</si>
  <si>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</si>
  <si>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</si>
  <si>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</si>
  <si>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</si>
  <si>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</si>
  <si>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</si>
  <si>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</si>
  <si>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</si>
  <si>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</si>
  <si>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</si>
  <si>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</si>
  <si>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</si>
  <si>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</si>
  <si>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</si>
  <si>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</si>
  <si>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</si>
  <si>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</si>
  <si>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</si>
  <si>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</si>
  <si>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</si>
  <si>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</si>
  <si>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</si>
  <si>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</si>
  <si>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</si>
  <si>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</si>
  <si>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</si>
  <si>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</si>
  <si>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</si>
  <si>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</si>
  <si>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</si>
  <si>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</si>
  <si>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</si>
  <si>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</si>
  <si>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</si>
  <si>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</si>
  <si>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</si>
  <si>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</si>
  <si>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</si>
  <si>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</si>
  <si>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</si>
  <si>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</si>
  <si>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</si>
  <si>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</si>
  <si>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</si>
  <si>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</si>
  <si>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</si>
  <si>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</si>
  <si>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</si>
  <si>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</si>
  <si>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</si>
  <si>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</si>
  <si>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</si>
  <si>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</si>
  <si>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</si>
  <si>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</si>
  <si>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</si>
  <si>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</si>
  <si>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</si>
  <si>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</si>
  <si>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</si>
  <si>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</si>
  <si>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</si>
  <si>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</si>
  <si>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</si>
  <si>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</si>
  <si>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</si>
  <si>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</si>
  <si>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</si>
  <si>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</si>
  <si>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</si>
  <si>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</si>
  <si>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</si>
  <si>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</si>
  <si>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</si>
  <si>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</si>
  <si>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</si>
  <si>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</si>
  <si>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</si>
  <si>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</si>
  <si>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</si>
  <si>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</si>
  <si>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</si>
  <si>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</si>
  <si>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</si>
  <si>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</si>
  <si>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</si>
  <si>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</si>
  <si>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</si>
  <si>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</si>
  <si>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</si>
  <si>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</si>
  <si>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</si>
  <si>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</si>
  <si>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</si>
  <si>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</si>
  <si>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</si>
  <si>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</si>
  <si>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</si>
  <si>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</si>
  <si>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</si>
  <si>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</si>
  <si>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</si>
  <si>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</si>
  <si>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</si>
  <si>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</si>
  <si>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</si>
  <si>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</si>
  <si>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</si>
  <si>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</si>
  <si>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</si>
  <si>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</si>
  <si>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</si>
  <si>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</si>
  <si>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</si>
  <si>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</si>
  <si>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</si>
  <si>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</si>
  <si>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</si>
  <si>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</si>
  <si>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</si>
  <si>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</si>
  <si>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</si>
  <si>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</si>
  <si>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</si>
  <si>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</si>
  <si>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</si>
  <si>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</si>
  <si>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</si>
  <si>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</si>
  <si>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</si>
  <si>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</si>
  <si>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</si>
  <si>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</si>
  <si>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</si>
  <si>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</si>
  <si>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</si>
  <si>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</si>
  <si>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</si>
  <si>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</si>
  <si>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</si>
  <si>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</si>
  <si>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</si>
  <si>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</si>
  <si>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</si>
  <si>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</si>
  <si>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</si>
  <si>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</si>
  <si>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</si>
  <si>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</si>
  <si>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</si>
  <si>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</si>
  <si>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</si>
  <si>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</si>
  <si>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</si>
  <si>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</si>
  <si>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</si>
  <si>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</si>
  <si>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</si>
  <si>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</si>
  <si>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</si>
  <si>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</si>
  <si>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</si>
  <si>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</si>
  <si>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</si>
  <si>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</si>
  <si>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</si>
  <si>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</si>
  <si>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</si>
  <si>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</si>
  <si>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</si>
  <si>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</si>
  <si>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</si>
  <si>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</si>
  <si>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</si>
  <si>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</si>
  <si>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</si>
  <si>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</si>
  <si>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</si>
  <si>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</si>
  <si>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</si>
  <si>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</si>
  <si>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</si>
  <si>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</si>
  <si>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</si>
  <si>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</si>
  <si>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</si>
  <si>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</si>
  <si>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</si>
  <si>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</si>
  <si>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</si>
  <si>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</si>
  <si>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</si>
  <si>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</si>
  <si>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</si>
  <si>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</si>
  <si>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</si>
  <si>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</si>
  <si>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</si>
  <si>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</si>
  <si>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</si>
  <si>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</si>
  <si>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</si>
  <si>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</si>
  <si>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</si>
  <si>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</si>
  <si>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</si>
  <si>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</si>
  <si>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</si>
  <si>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</si>
  <si>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</si>
  <si>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</si>
  <si>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</si>
  <si>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</si>
  <si>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</si>
  <si>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</si>
  <si>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</si>
  <si>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</si>
  <si>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</si>
  <si>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</si>
  <si>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</si>
  <si>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</si>
  <si>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</si>
  <si>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</si>
  <si>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</si>
  <si>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</si>
  <si>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</si>
  <si>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</si>
  <si>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</si>
  <si>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</si>
  <si>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</si>
  <si>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</si>
  <si>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</si>
  <si>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</si>
  <si>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</si>
  <si>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</si>
  <si>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</si>
  <si>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</si>
  <si>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</si>
  <si>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</si>
  <si>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</si>
  <si>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</si>
  <si>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</si>
  <si>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</si>
  <si>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</si>
  <si>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</si>
  <si>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</si>
  <si>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</si>
  <si>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</si>
  <si>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</si>
  <si>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</si>
  <si>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</si>
  <si>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</si>
  <si>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</si>
  <si>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</si>
  <si>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</si>
  <si>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</si>
  <si>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</si>
  <si>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</si>
  <si>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</si>
  <si>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</si>
  <si>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</si>
  <si>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</si>
  <si>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</si>
  <si>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</si>
  <si>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</si>
  <si>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</si>
  <si>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</si>
  <si>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</si>
  <si>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</si>
  <si>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</si>
  <si>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</si>
  <si>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</si>
  <si>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</si>
  <si>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</si>
  <si>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</si>
  <si>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</si>
  <si>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</si>
  <si>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</si>
  <si>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</si>
  <si>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</si>
  <si>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</si>
  <si>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</si>
  <si>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</si>
  <si>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</si>
  <si>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</si>
  <si>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</si>
  <si>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</si>
  <si>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</si>
  <si>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</si>
  <si>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</si>
  <si>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</si>
  <si>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</si>
  <si>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</si>
  <si>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</si>
  <si>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</si>
  <si>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</si>
  <si>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</si>
  <si>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</si>
  <si>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</si>
  <si>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</si>
  <si>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</si>
  <si>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</si>
  <si>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</si>
  <si>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</si>
  <si>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</si>
  <si>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</si>
  <si>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</si>
  <si>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</si>
  <si>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</si>
  <si>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</si>
  <si>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</si>
  <si>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</si>
  <si>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</si>
  <si>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</si>
  <si>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</si>
  <si>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</si>
  <si>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</si>
  <si>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</si>
  <si>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</si>
  <si>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</si>
  <si>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</si>
  <si>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</si>
  <si>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</si>
  <si>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</si>
  <si>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</si>
  <si>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</si>
  <si>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</si>
  <si>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</si>
  <si>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</si>
  <si>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</si>
  <si>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</si>
  <si>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</si>
  <si>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</si>
  <si>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</si>
  <si>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</si>
  <si>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</si>
  <si>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</si>
  <si>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</si>
  <si>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</si>
  <si>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</si>
  <si>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</si>
  <si>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</si>
  <si>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</si>
  <si>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</si>
  <si>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</si>
  <si>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</si>
  <si>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</si>
  <si>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</si>
  <si>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</si>
  <si>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</si>
  <si>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</si>
  <si>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</si>
  <si>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</si>
  <si>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</si>
  <si>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</si>
  <si>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</si>
  <si>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</si>
  <si>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</si>
  <si>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</si>
  <si>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</si>
  <si>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</si>
  <si>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</si>
  <si>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</si>
  <si>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</si>
  <si>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</si>
  <si>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</si>
  <si>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</si>
  <si>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</si>
  <si>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</si>
  <si>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</si>
  <si>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</si>
  <si>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</si>
  <si>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</si>
  <si>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</si>
  <si>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</si>
  <si>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</si>
  <si>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</si>
  <si>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</si>
  <si>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</si>
  <si>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</si>
  <si>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</si>
  <si>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</si>
  <si>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</si>
  <si>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</si>
  <si>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</si>
  <si>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</si>
  <si>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</si>
  <si>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</si>
  <si>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</si>
  <si>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</si>
  <si>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</si>
  <si>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</si>
  <si>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</si>
  <si>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</si>
  <si>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</si>
  <si>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</si>
  <si>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</si>
  <si>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</si>
  <si>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</si>
  <si>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</si>
  <si>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</si>
  <si>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</si>
  <si>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</si>
  <si>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</si>
  <si>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</si>
  <si>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</si>
  <si>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</si>
  <si>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</si>
  <si>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</si>
  <si>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</si>
  <si>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</si>
  <si>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</si>
  <si>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</si>
  <si>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</si>
  <si>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</si>
  <si>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</si>
  <si>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</si>
  <si>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</si>
  <si>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</si>
  <si>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</si>
  <si>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</si>
  <si>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</si>
  <si>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</si>
  <si>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</si>
  <si>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</si>
  <si>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</si>
  <si>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</si>
  <si>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</si>
  <si>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</si>
  <si>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</si>
  <si>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</si>
  <si>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</si>
  <si>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</si>
  <si>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</si>
  <si>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</si>
  <si>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</si>
  <si>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</si>
  <si>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</si>
  <si>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</si>
  <si>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</si>
  <si>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</si>
  <si>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</si>
  <si>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</si>
  <si>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</si>
  <si>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</si>
  <si>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</si>
  <si>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</si>
  <si>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</si>
  <si>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</si>
  <si>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</si>
  <si>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</si>
  <si>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</si>
  <si>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</si>
  <si>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</si>
  <si>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</si>
  <si>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</si>
  <si>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</si>
  <si>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</si>
  <si>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</si>
  <si>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</si>
  <si>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</si>
  <si>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</si>
  <si>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</si>
  <si>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</si>
  <si>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</si>
  <si>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</si>
  <si>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</si>
  <si>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</si>
  <si>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</si>
  <si>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</si>
  <si>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</si>
  <si>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</si>
  <si>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</si>
  <si>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</si>
  <si>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</si>
  <si>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</si>
  <si>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</si>
  <si>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</si>
  <si>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</si>
  <si>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</si>
  <si>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</si>
  <si>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</si>
  <si>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</si>
  <si>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</si>
  <si>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</si>
  <si>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</si>
  <si>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</si>
  <si>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</si>
  <si>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</si>
  <si>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</si>
  <si>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</si>
  <si>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</si>
  <si>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</si>
  <si>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</si>
  <si>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</si>
  <si>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</si>
  <si>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</si>
  <si>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</si>
  <si>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</si>
  <si>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</si>
  <si>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</si>
  <si>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</si>
  <si>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</si>
  <si>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</si>
  <si>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</si>
  <si>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</si>
  <si>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</si>
  <si>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</si>
  <si>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</si>
  <si>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</si>
  <si>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</si>
  <si>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</si>
  <si>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</si>
  <si>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</si>
  <si>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</si>
  <si>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</si>
  <si>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</si>
  <si>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</si>
  <si>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</si>
  <si>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</si>
  <si>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</si>
  <si>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</si>
  <si>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</si>
  <si>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</si>
  <si>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</si>
  <si>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</si>
  <si>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</si>
  <si>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</si>
  <si>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</si>
  <si>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</si>
  <si>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</si>
  <si>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</si>
  <si>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</si>
  <si>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</si>
  <si>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</si>
  <si>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</si>
  <si>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</si>
  <si>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</si>
  <si>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</si>
  <si>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</si>
  <si>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</si>
  <si>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</si>
  <si>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</si>
  <si>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</si>
  <si>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</si>
  <si>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</si>
  <si>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</si>
  <si>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</si>
  <si>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</si>
  <si>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</si>
  <si>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</si>
  <si>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</si>
  <si>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</si>
  <si>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</si>
  <si>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</si>
  <si>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</si>
  <si>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</si>
  <si>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</si>
  <si>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</si>
  <si>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</si>
  <si>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</si>
  <si>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</si>
  <si>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</si>
  <si>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</si>
  <si>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</si>
  <si>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</si>
  <si>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</si>
  <si>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</si>
  <si>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</si>
  <si>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</si>
  <si>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</si>
  <si>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</si>
  <si>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</si>
  <si>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</si>
  <si>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</si>
  <si>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</si>
  <si>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</si>
  <si>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</si>
  <si>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</si>
  <si>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</si>
  <si>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</si>
  <si>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</si>
  <si>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</si>
  <si>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</si>
  <si>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</si>
  <si>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</si>
  <si>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</si>
  <si>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</si>
  <si>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</si>
  <si>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</si>
  <si>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</si>
  <si>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</si>
  <si>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</si>
  <si>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</si>
  <si>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</si>
  <si>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</si>
  <si>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</si>
  <si>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</si>
  <si>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</si>
  <si>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</si>
  <si>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</si>
  <si>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</si>
  <si>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</si>
  <si>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</si>
  <si>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</si>
  <si>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</si>
  <si>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</si>
  <si>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</si>
  <si>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</si>
  <si>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</si>
  <si>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</si>
  <si>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</si>
  <si>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</si>
  <si>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</si>
  <si>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</si>
  <si>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</si>
  <si>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</si>
  <si>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</si>
  <si>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</si>
  <si>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</si>
  <si>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</si>
  <si>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</si>
  <si>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</si>
  <si>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</si>
  <si>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</si>
  <si>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</si>
  <si>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</si>
  <si>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</si>
  <si>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</si>
  <si>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</si>
  <si>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</si>
  <si>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</si>
  <si>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</si>
  <si>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</si>
  <si>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</si>
  <si>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</si>
  <si>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</si>
  <si>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</si>
  <si>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</si>
  <si>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</si>
  <si>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</si>
  <si>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</si>
  <si>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</si>
  <si>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</si>
  <si>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</si>
  <si>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</si>
  <si>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</si>
  <si>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</si>
  <si>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</si>
  <si>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</si>
  <si>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</si>
  <si>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</si>
  <si>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</si>
  <si>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</si>
  <si>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</si>
  <si>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</si>
  <si>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</si>
  <si>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</si>
  <si>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</si>
  <si>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</si>
  <si>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</si>
  <si>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</si>
  <si>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</si>
  <si>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</si>
  <si>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</si>
  <si>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</si>
  <si>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</si>
  <si>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</si>
  <si>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</si>
  <si>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</si>
  <si>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</si>
  <si>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</si>
  <si>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</si>
  <si>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</si>
  <si>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</si>
  <si>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</si>
  <si>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</si>
  <si>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</si>
  <si>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</si>
  <si>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</si>
  <si>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</si>
  <si>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</si>
  <si>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</si>
  <si>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</si>
  <si>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</si>
  <si>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</si>
  <si>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</si>
  <si>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</si>
  <si>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</si>
  <si>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</si>
  <si>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</si>
  <si>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</si>
  <si>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</si>
  <si>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</si>
  <si>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</si>
  <si>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</si>
  <si>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</si>
  <si>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</si>
  <si>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</si>
  <si>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</si>
  <si>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</si>
  <si>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</si>
  <si>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</si>
  <si>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</si>
  <si>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</si>
  <si>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</si>
  <si>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</si>
  <si>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</si>
  <si>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</si>
  <si>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</si>
  <si>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</si>
  <si>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</si>
  <si>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</si>
  <si>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</si>
  <si>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</si>
  <si>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</si>
  <si>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</si>
  <si>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</si>
  <si>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</si>
  <si>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</si>
  <si>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</si>
  <si>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</si>
  <si>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</si>
  <si>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</si>
  <si>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</si>
  <si>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</si>
  <si>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</si>
  <si>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</si>
  <si>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</si>
  <si>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</si>
  <si>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</si>
  <si>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</si>
  <si>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</si>
  <si>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</si>
  <si>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</si>
  <si>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</si>
  <si>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</si>
  <si>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</si>
  <si>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</si>
  <si>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</si>
  <si>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</si>
  <si>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</si>
  <si>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</si>
  <si>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</si>
  <si>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</si>
  <si>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</si>
  <si>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</si>
  <si>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</si>
  <si>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</si>
  <si>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</si>
  <si>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</si>
  <si>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</si>
  <si>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</si>
  <si>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</si>
  <si>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</si>
  <si>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</si>
  <si>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</si>
  <si>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</si>
  <si>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</si>
  <si>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</si>
  <si>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</si>
  <si>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</si>
  <si>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</si>
  <si>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</si>
  <si>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</si>
  <si>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</si>
  <si>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</si>
  <si>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</si>
  <si>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</si>
  <si>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</si>
  <si>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</si>
  <si>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</si>
  <si>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</si>
  <si>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</si>
  <si>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</si>
  <si>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</si>
  <si>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</si>
  <si>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</si>
  <si>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</si>
  <si>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</si>
  <si>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</si>
  <si>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</si>
  <si>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</si>
  <si>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</si>
  <si>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</si>
  <si>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</si>
  <si>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</si>
  <si>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</si>
  <si>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</si>
  <si>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</si>
  <si>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</si>
  <si>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</si>
  <si>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</si>
  <si>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</si>
  <si>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</si>
  <si>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</si>
  <si>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</si>
  <si>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</si>
  <si>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</si>
  <si>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</si>
  <si>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</si>
  <si>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</si>
  <si>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</si>
  <si>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</si>
  <si>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</si>
  <si>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</si>
  <si>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</si>
  <si>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</si>
  <si>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</si>
  <si>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</si>
  <si>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</si>
  <si>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</si>
  <si>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</si>
  <si>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</si>
  <si>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</si>
  <si>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</si>
  <si>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</si>
  <si>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</si>
  <si>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</si>
  <si>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</si>
  <si>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</si>
  <si>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</si>
  <si>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</si>
  <si>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</si>
  <si>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</si>
  <si>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</si>
  <si>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</si>
  <si>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</si>
  <si>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</si>
  <si>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</si>
  <si>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</si>
  <si>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</si>
  <si>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</si>
  <si>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</si>
  <si>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</si>
  <si>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</si>
  <si>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</si>
  <si>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</si>
  <si>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</si>
  <si>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</si>
  <si>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</si>
  <si>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</si>
  <si>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</si>
  <si>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</si>
  <si>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</si>
  <si>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</si>
  <si>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</si>
  <si>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</si>
  <si>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</si>
  <si>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</si>
  <si>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</si>
  <si>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</si>
  <si>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</si>
  <si>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</si>
  <si>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</si>
  <si>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</si>
  <si>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</si>
  <si>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</si>
  <si>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</si>
  <si>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</si>
  <si>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</si>
  <si>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</si>
  <si>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</si>
  <si>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</si>
  <si>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</si>
  <si>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</si>
  <si>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</si>
  <si>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</si>
  <si>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</si>
  <si>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</si>
  <si>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</si>
  <si>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</si>
  <si>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</si>
  <si>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</si>
  <si>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</si>
  <si>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</si>
  <si>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</si>
  <si>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</si>
  <si>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</si>
  <si>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</si>
  <si>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</si>
  <si>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</si>
  <si>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</si>
  <si>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</si>
  <si>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</si>
  <si>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</si>
  <si>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</si>
  <si>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</si>
  <si>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</si>
  <si>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</si>
  <si>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</si>
  <si>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</si>
  <si>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</si>
  <si>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</si>
  <si>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</si>
  <si>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</si>
  <si>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</si>
  <si>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</si>
  <si>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</si>
  <si>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</si>
  <si>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</si>
  <si>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</si>
  <si>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</si>
  <si>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</si>
  <si>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</si>
  <si>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</si>
  <si>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</si>
  <si>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</si>
  <si>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</si>
  <si>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</si>
  <si>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</si>
  <si>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</si>
  <si>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</si>
  <si>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</si>
  <si>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</si>
  <si>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</si>
  <si>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</si>
  <si>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</si>
  <si>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</si>
  <si>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</si>
  <si>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</si>
  <si>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</si>
  <si>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</si>
  <si>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</si>
  <si>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</si>
  <si>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</si>
  <si>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</si>
  <si>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</si>
  <si>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</si>
  <si>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</si>
  <si>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</si>
  <si>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</si>
  <si>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</si>
  <si>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</si>
  <si>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</si>
  <si>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</si>
  <si>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</si>
  <si>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</si>
  <si>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</si>
  <si>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</si>
  <si>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</si>
  <si>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</si>
  <si>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</si>
  <si>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</si>
  <si>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</si>
  <si>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</si>
  <si>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</si>
  <si>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</si>
  <si>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</si>
  <si>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</si>
  <si>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</si>
  <si>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</si>
  <si>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</si>
  <si>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</si>
  <si>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</si>
  <si>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</si>
  <si>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</si>
  <si>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</si>
  <si>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</si>
  <si>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</si>
  <si>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</si>
  <si>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</si>
  <si>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</si>
  <si>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</si>
  <si>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</si>
  <si>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</si>
  <si>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</si>
  <si>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</si>
  <si>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</si>
  <si>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</si>
  <si>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</si>
  <si>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</si>
  <si>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</si>
  <si>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</si>
  <si>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</si>
  <si>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</si>
  <si>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</si>
  <si>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</si>
  <si>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</si>
  <si>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</si>
  <si>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</si>
  <si>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</si>
  <si>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</si>
  <si>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</si>
  <si>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</si>
  <si>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</si>
  <si>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</si>
  <si>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</si>
  <si>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</si>
  <si>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</si>
  <si>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</si>
  <si>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</si>
  <si>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</si>
  <si>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</si>
  <si>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</si>
  <si>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</si>
  <si>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</si>
  <si>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</si>
  <si>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</si>
  <si>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</si>
  <si>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</si>
  <si>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</si>
  <si>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</si>
  <si>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</si>
  <si>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</si>
  <si>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</si>
  <si>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</si>
  <si>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</si>
  <si>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</si>
  <si>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</si>
  <si>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</si>
  <si>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</si>
  <si>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</si>
  <si>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</si>
  <si>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</si>
  <si>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</si>
  <si>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</si>
  <si>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</si>
  <si>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</si>
  <si>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</si>
  <si>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</si>
  <si>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</si>
  <si>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</si>
  <si>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</si>
  <si>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</si>
  <si>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</si>
  <si>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</si>
  <si>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</si>
  <si>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</si>
  <si>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</si>
  <si>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</si>
  <si>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</si>
  <si>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</si>
  <si>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</si>
  <si>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</si>
  <si>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</si>
  <si>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</si>
  <si>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</si>
  <si>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</si>
  <si>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</si>
  <si>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</si>
  <si>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</si>
  <si>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</si>
  <si>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</si>
  <si>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</si>
  <si>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</si>
  <si>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</si>
  <si>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</si>
  <si>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</si>
  <si>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</si>
  <si>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</si>
  <si>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</si>
  <si>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</si>
  <si>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</si>
  <si>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</si>
  <si>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</si>
  <si>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</si>
  <si>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</si>
  <si>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</si>
  <si>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</si>
  <si>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</si>
  <si>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</si>
  <si>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</si>
  <si>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</si>
  <si>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</si>
  <si>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</si>
  <si>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</si>
  <si>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</si>
  <si>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</si>
  <si>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</si>
  <si>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</si>
  <si>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</si>
  <si>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</si>
  <si>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</si>
  <si>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</si>
  <si>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</si>
  <si>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</si>
  <si>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</si>
  <si>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</si>
  <si>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</si>
  <si>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</si>
  <si>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</si>
  <si>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</si>
  <si>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</si>
  <si>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</si>
  <si>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</si>
  <si>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</si>
  <si>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</si>
  <si>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</si>
  <si>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</si>
  <si>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</si>
  <si>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</si>
  <si>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</si>
  <si>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</si>
  <si>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</si>
  <si>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</si>
  <si>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</si>
  <si>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</si>
  <si>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</si>
  <si>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</si>
  <si>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</si>
  <si>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</si>
  <si>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</si>
  <si>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</si>
  <si>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</si>
  <si>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</si>
  <si>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</si>
  <si>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</si>
  <si>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</si>
  <si>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</si>
  <si>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</si>
  <si>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</si>
  <si>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</si>
  <si>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</si>
  <si>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</si>
  <si>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</si>
  <si>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</si>
  <si>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</si>
  <si>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</si>
  <si>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</si>
  <si>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</si>
  <si>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</si>
  <si>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</si>
  <si>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</si>
  <si>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</si>
  <si>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</si>
  <si>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</si>
  <si>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</si>
  <si>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</si>
  <si>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</si>
  <si>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</si>
  <si>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</si>
  <si>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</si>
  <si>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</si>
  <si>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</si>
  <si>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</si>
  <si>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</si>
  <si>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</si>
  <si>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</si>
  <si>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</si>
  <si>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</si>
  <si>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</si>
  <si>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</si>
  <si>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</si>
  <si>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</si>
  <si>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</si>
  <si>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</si>
  <si>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</si>
  <si>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</si>
  <si>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</si>
  <si>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</si>
  <si>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</si>
  <si>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</si>
  <si>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</si>
  <si>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</si>
  <si>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</si>
  <si>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</si>
  <si>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</si>
  <si>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</si>
  <si>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</si>
  <si>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</si>
  <si>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</si>
  <si>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</si>
  <si>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</si>
  <si>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</si>
  <si>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</si>
  <si>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</si>
  <si>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</si>
  <si>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</si>
  <si>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</si>
  <si>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</si>
  <si>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</si>
  <si>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</si>
  <si>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</si>
  <si>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</si>
  <si>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</si>
  <si>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</si>
  <si>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</si>
  <si>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</si>
  <si>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</si>
  <si>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</si>
  <si>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</si>
  <si>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</si>
  <si>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</si>
  <si>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</si>
  <si>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</si>
  <si>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</si>
  <si>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</si>
  <si>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</si>
  <si>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</si>
  <si>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</si>
  <si>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</si>
  <si>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</si>
  <si>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</si>
  <si>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</si>
  <si>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</si>
  <si>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</si>
  <si>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</si>
  <si>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</si>
  <si>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</si>
  <si>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</si>
  <si>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</si>
  <si>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</si>
  <si>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</si>
  <si>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</si>
  <si>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</si>
  <si>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</si>
  <si>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</si>
  <si>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</si>
  <si>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</si>
  <si>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</si>
  <si>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</si>
  <si>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</si>
  <si>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</si>
  <si>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</si>
  <si>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</si>
  <si>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</si>
  <si>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</si>
  <si>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</si>
  <si>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</si>
  <si>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</si>
  <si>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</si>
  <si>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</si>
  <si>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</si>
  <si>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</si>
  <si>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</si>
  <si>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</si>
  <si>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</si>
  <si>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</si>
  <si>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</si>
  <si>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</si>
  <si>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</si>
  <si>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</si>
  <si>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</si>
  <si>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</si>
  <si>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</si>
  <si>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</si>
  <si>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</si>
  <si>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</si>
  <si>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</si>
  <si>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</si>
  <si>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</si>
  <si>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</si>
  <si>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</si>
  <si>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</si>
  <si>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</si>
  <si>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</si>
  <si>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</si>
  <si>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</si>
  <si>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</si>
  <si>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</si>
  <si>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</si>
  <si>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</si>
  <si>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</si>
  <si>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</si>
  <si>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</si>
  <si>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</si>
  <si>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</si>
  <si>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</si>
  <si>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</si>
  <si>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</si>
  <si>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</si>
  <si>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</si>
  <si>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</si>
  <si>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</si>
  <si>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</si>
  <si>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</si>
  <si>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</si>
  <si>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</si>
  <si>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</si>
  <si>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</si>
  <si>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</si>
  <si>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</si>
  <si>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</si>
  <si>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</si>
  <si>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</si>
  <si>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</si>
  <si>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</si>
  <si>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</si>
  <si>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</si>
  <si>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</si>
  <si>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</si>
  <si>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</si>
  <si>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</si>
  <si>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</si>
  <si>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</si>
  <si>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</si>
  <si>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</si>
  <si>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</si>
  <si>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</si>
  <si>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</si>
  <si>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</si>
  <si>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</si>
  <si>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</si>
  <si>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</si>
  <si>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</si>
  <si>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</si>
  <si>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</si>
  <si>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</si>
  <si>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</si>
  <si>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</si>
  <si>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</si>
  <si>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</si>
  <si>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</si>
  <si>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</si>
  <si>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</si>
  <si>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</si>
  <si>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</si>
  <si>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</si>
  <si>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</si>
  <si>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</si>
  <si>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</si>
  <si>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</si>
  <si>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</si>
  <si>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</si>
  <si>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</si>
  <si>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</si>
  <si>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</si>
  <si>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</si>
  <si>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</si>
  <si>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</si>
  <si>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</si>
  <si>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</si>
  <si>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</si>
  <si>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</si>
  <si>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</si>
  <si>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</si>
  <si>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</si>
  <si>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</si>
  <si>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</si>
  <si>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</si>
  <si>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</si>
  <si>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</si>
  <si>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</si>
  <si>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</si>
  <si>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</si>
  <si>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</si>
  <si>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</si>
  <si>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</si>
  <si>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</si>
  <si>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</si>
  <si>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</si>
  <si>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</si>
  <si>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</si>
  <si>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</si>
  <si>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</si>
  <si>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</si>
  <si>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</si>
  <si>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</si>
  <si>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</si>
  <si>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</si>
  <si>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</si>
  <si>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</si>
  <si>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</si>
  <si>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</si>
  <si>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</si>
  <si>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</si>
  <si>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</si>
  <si>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</si>
  <si>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</si>
  <si>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</si>
  <si>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</si>
  <si>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</si>
  <si>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</si>
  <si>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</si>
  <si>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</si>
  <si>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</si>
  <si>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</si>
  <si>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</si>
  <si>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</si>
  <si>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</si>
  <si>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</si>
  <si>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</si>
  <si>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</si>
  <si>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</si>
  <si>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</si>
  <si>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</si>
  <si>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</si>
  <si>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</si>
  <si>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</si>
  <si>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</si>
  <si>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</si>
  <si>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</si>
  <si>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</si>
  <si>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</si>
  <si>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</si>
  <si>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</si>
  <si>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</si>
  <si>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</si>
  <si>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</si>
  <si>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</si>
  <si>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</si>
  <si>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</si>
  <si>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</si>
  <si>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</si>
  <si>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</si>
  <si>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</si>
  <si>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</si>
  <si>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</si>
  <si>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</si>
  <si>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</si>
  <si>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</si>
  <si>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</si>
  <si>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</si>
  <si>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</si>
  <si>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</si>
  <si>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</si>
  <si>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</si>
  <si>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</si>
  <si>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</si>
  <si>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</si>
  <si>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</si>
  <si>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</si>
  <si>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</si>
  <si>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</si>
  <si>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</si>
  <si>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</si>
  <si>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</si>
  <si>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</si>
  <si>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</si>
  <si>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</si>
  <si>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</si>
  <si>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</si>
  <si>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</si>
  <si>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</si>
  <si>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</si>
  <si>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</si>
  <si>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</si>
  <si>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</si>
  <si>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</si>
  <si>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</si>
  <si>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</si>
  <si>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</si>
  <si>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</si>
  <si>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</si>
  <si>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</si>
  <si>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</si>
  <si>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</si>
  <si>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</si>
  <si>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</si>
  <si>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</si>
  <si>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</si>
  <si>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</si>
  <si>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</si>
  <si>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</si>
  <si>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</si>
  <si>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</si>
  <si>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</si>
  <si>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</si>
  <si>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</si>
  <si>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</si>
  <si>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</si>
  <si>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</si>
  <si>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</si>
  <si>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</si>
  <si>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</si>
  <si>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</si>
  <si>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</si>
  <si>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</si>
  <si>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</si>
  <si>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</si>
  <si>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</si>
  <si>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</si>
  <si>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</si>
  <si>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</si>
  <si>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</si>
  <si>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</si>
  <si>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</si>
  <si>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</si>
  <si>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</si>
  <si>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</si>
  <si>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</si>
  <si>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</si>
  <si>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</si>
  <si>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</si>
  <si>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</si>
  <si>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</si>
  <si>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</si>
  <si>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</si>
  <si>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</si>
  <si>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</si>
  <si>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</si>
  <si>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</si>
  <si>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</si>
  <si>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</si>
  <si>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</si>
  <si>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</si>
  <si>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</si>
  <si>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</si>
  <si>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</si>
  <si>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</si>
  <si>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</si>
  <si>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</si>
  <si>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</si>
  <si>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</si>
  <si>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</si>
  <si>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</si>
  <si>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</si>
  <si>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</si>
  <si>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</si>
  <si>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</si>
  <si>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</si>
  <si>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</si>
  <si>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</si>
  <si>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</si>
  <si>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</si>
  <si>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</si>
  <si>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</si>
  <si>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</si>
  <si>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</si>
  <si>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</si>
  <si>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</si>
  <si>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</si>
  <si>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</si>
  <si>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</si>
  <si>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</si>
  <si>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</si>
  <si>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</si>
  <si>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</si>
  <si>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</si>
  <si>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</si>
  <si>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</si>
  <si>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</si>
  <si>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</si>
  <si>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</si>
  <si>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</si>
  <si>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</si>
  <si>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</si>
  <si>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</si>
  <si>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</si>
  <si>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</si>
  <si>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</si>
  <si>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</si>
  <si>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</si>
  <si>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</si>
  <si>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</si>
  <si>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</si>
  <si>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</si>
  <si>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</si>
  <si>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</si>
  <si>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</si>
  <si>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</si>
  <si>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</si>
  <si>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</si>
  <si>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</si>
  <si>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</si>
  <si>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</si>
  <si>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</si>
  <si>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</si>
  <si>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</si>
  <si>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</si>
  <si>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</si>
  <si>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</si>
  <si>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</si>
  <si>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</si>
  <si>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</si>
  <si>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</si>
  <si>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</si>
  <si>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</si>
  <si>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</si>
  <si>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</si>
  <si>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</si>
  <si>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</si>
  <si>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</si>
  <si>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</si>
  <si>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</si>
  <si>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</si>
  <si>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</si>
  <si>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</si>
  <si>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</si>
  <si>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</si>
  <si>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</si>
  <si>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</si>
  <si>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</si>
  <si>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</si>
  <si>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</si>
  <si>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</si>
  <si>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</si>
  <si>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</si>
  <si>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</si>
  <si>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</si>
  <si>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</si>
  <si>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</si>
  <si>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</si>
  <si>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</si>
  <si>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</si>
  <si>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</si>
  <si>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</si>
  <si>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</si>
  <si>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</si>
  <si>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</si>
  <si>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</si>
  <si>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</si>
  <si>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</si>
  <si>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</si>
  <si>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</si>
  <si>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</si>
  <si>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</si>
  <si>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</si>
  <si>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</si>
  <si>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</si>
  <si>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</si>
  <si>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</si>
  <si>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</si>
  <si>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</si>
  <si>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</si>
  <si>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</si>
  <si>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</si>
  <si>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</si>
  <si>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</si>
  <si>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</si>
  <si>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</si>
  <si>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</si>
  <si>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</si>
  <si>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</si>
  <si>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</si>
  <si>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</si>
  <si>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</si>
  <si>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</si>
  <si>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</si>
  <si>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</si>
  <si>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</si>
  <si>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</si>
  <si>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</si>
  <si>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</si>
  <si>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</si>
  <si>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</si>
  <si>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</si>
  <si>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</si>
  <si>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</si>
  <si>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</si>
  <si>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</si>
  <si>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</si>
  <si>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</si>
  <si>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</si>
  <si>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</si>
  <si>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</si>
  <si>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</si>
  <si>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</si>
  <si>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</si>
  <si>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</si>
  <si>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</si>
  <si>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</si>
  <si>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</si>
  <si>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</si>
  <si>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</si>
  <si>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</si>
  <si>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</si>
  <si>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</si>
  <si>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</si>
  <si>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</si>
  <si>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</si>
  <si>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</si>
  <si>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</si>
  <si>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</si>
  <si>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</si>
  <si>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</si>
  <si>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</si>
  <si>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</si>
  <si>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</si>
  <si>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</si>
  <si>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</si>
  <si>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</si>
  <si>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</si>
  <si>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</si>
  <si>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</si>
  <si>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</si>
  <si>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</si>
  <si>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</si>
  <si>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</si>
  <si>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</si>
  <si>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</si>
  <si>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</si>
  <si>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</si>
  <si>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</si>
  <si>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</si>
  <si>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</si>
  <si>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</si>
  <si>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</si>
  <si>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</si>
  <si>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</si>
  <si>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</si>
  <si>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</si>
  <si>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</si>
  <si>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</si>
  <si>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</si>
  <si>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</si>
  <si>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</si>
  <si>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</si>
  <si>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</si>
  <si>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</si>
  <si>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</si>
  <si>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</si>
  <si>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</si>
  <si>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</si>
  <si>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</si>
  <si>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</si>
  <si>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</si>
  <si>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</si>
  <si>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</si>
  <si>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</si>
  <si>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</si>
  <si>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</si>
  <si>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</si>
  <si>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</si>
  <si>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</si>
  <si>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</si>
  <si>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</si>
  <si>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</si>
  <si>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</si>
  <si>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</si>
  <si>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</si>
  <si>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</si>
  <si>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</si>
  <si>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</si>
  <si>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</si>
  <si>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</si>
  <si>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</si>
  <si>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</si>
  <si>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</si>
  <si>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</si>
  <si>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</si>
  <si>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</si>
  <si>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</si>
  <si>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</si>
  <si>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</si>
  <si>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</si>
  <si>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</si>
  <si>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</si>
  <si>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</si>
  <si>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</si>
  <si>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</si>
  <si>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</si>
  <si>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</si>
  <si>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</si>
  <si>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</si>
  <si>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</si>
  <si>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</si>
  <si>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</si>
  <si>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</si>
  <si>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</si>
  <si>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</si>
  <si>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</si>
  <si>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</si>
  <si>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</si>
  <si>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</si>
  <si>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</si>
  <si>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</si>
  <si>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</si>
  <si>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</si>
  <si>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</si>
  <si>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</si>
  <si>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</si>
  <si>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</si>
  <si>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</si>
  <si>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</si>
  <si>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</si>
  <si>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</si>
  <si>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</si>
  <si>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</si>
  <si>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</si>
  <si>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</si>
  <si>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</si>
  <si>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</si>
  <si>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</si>
  <si>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</si>
  <si>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</si>
  <si>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</si>
  <si>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</si>
  <si>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</si>
  <si>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</si>
  <si>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</si>
  <si>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</si>
  <si>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</si>
  <si>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</si>
  <si>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</si>
  <si>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</si>
  <si>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</si>
  <si>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</si>
  <si>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</si>
  <si>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</si>
  <si>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</si>
  <si>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</si>
  <si>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</si>
  <si>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</si>
  <si>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</si>
  <si>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</si>
  <si>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</si>
  <si>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</si>
  <si>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</si>
  <si>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</si>
  <si>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</si>
  <si>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</si>
  <si>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</si>
  <si>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</si>
  <si>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</si>
  <si>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</si>
  <si>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</si>
  <si>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</si>
  <si>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</si>
  <si>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</si>
  <si>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</si>
  <si>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</si>
  <si>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</si>
  <si>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</si>
  <si>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</si>
  <si>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</si>
  <si>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</si>
  <si>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</si>
  <si>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</si>
  <si>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</si>
  <si>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</si>
  <si>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</si>
  <si>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</si>
  <si>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</si>
  <si>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</si>
  <si>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</si>
  <si>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</si>
  <si>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</si>
  <si>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</si>
  <si>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</si>
  <si>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</si>
  <si>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</si>
  <si>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</si>
  <si>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</si>
  <si>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</si>
  <si>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</si>
  <si>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</si>
  <si>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</si>
  <si>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</si>
  <si>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</si>
  <si>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</si>
  <si>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</si>
  <si>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</si>
  <si>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</si>
  <si>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</si>
  <si>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</si>
  <si>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</si>
  <si>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</si>
  <si>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</si>
  <si>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</si>
  <si>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</si>
  <si>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</si>
  <si>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</si>
  <si>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</si>
  <si>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</si>
  <si>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</si>
  <si>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</si>
  <si>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</si>
  <si>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</si>
  <si>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</si>
  <si>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</si>
  <si>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</si>
  <si>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</si>
  <si>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</si>
  <si>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</si>
  <si>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</si>
  <si>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</si>
  <si>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</si>
  <si>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</si>
  <si>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</si>
  <si>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</si>
  <si>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</si>
  <si>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</si>
  <si>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</si>
  <si>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</si>
  <si>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</si>
  <si>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</si>
  <si>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</si>
  <si>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</si>
  <si>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</si>
  <si>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</si>
  <si>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</si>
  <si>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</si>
  <si>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</si>
  <si>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</si>
  <si>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</si>
  <si>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</si>
  <si>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</si>
  <si>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</si>
  <si>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</si>
  <si>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</si>
  <si>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</si>
  <si>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</si>
  <si>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</si>
  <si>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</si>
  <si>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</si>
  <si>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</si>
  <si>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</si>
  <si>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</si>
  <si>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</si>
  <si>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</si>
  <si>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</si>
  <si>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</si>
  <si>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</si>
  <si>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</si>
  <si>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</si>
  <si>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</si>
  <si>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</si>
  <si>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</si>
  <si>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</si>
  <si>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</si>
  <si>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</si>
  <si>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</si>
  <si>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</si>
  <si>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</si>
  <si>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</si>
  <si>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</si>
  <si>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</si>
  <si>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</si>
  <si>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</si>
  <si>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</si>
  <si>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</si>
  <si>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</si>
  <si>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</si>
  <si>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</si>
  <si>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</si>
  <si>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</si>
  <si>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</si>
  <si>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</si>
  <si>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</si>
  <si>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</si>
  <si>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</si>
  <si>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</si>
  <si>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</si>
  <si>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</si>
  <si>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</si>
  <si>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</si>
  <si>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</si>
  <si>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</si>
  <si>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</si>
  <si>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</si>
  <si>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</si>
  <si>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</si>
  <si>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</si>
  <si>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</si>
  <si>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</si>
  <si>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</si>
  <si>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</si>
  <si>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</si>
  <si>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</si>
  <si>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</si>
  <si>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</si>
  <si>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</si>
  <si>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</si>
  <si>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</si>
  <si>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</si>
  <si>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</si>
  <si>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</si>
  <si>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</si>
  <si>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</si>
  <si>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</si>
  <si>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</si>
  <si>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</si>
  <si>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</si>
  <si>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</si>
  <si>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</si>
  <si>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</si>
  <si>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</si>
  <si>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</si>
  <si>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</si>
  <si>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</si>
  <si>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</si>
  <si>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</si>
  <si>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</si>
  <si>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</si>
  <si>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</si>
  <si>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</si>
  <si>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</si>
  <si>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</si>
  <si>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</si>
  <si>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</si>
  <si>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</si>
  <si>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</si>
  <si>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</si>
  <si>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</si>
  <si>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</si>
  <si>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</si>
  <si>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</si>
  <si>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</si>
  <si>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</si>
  <si>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</si>
  <si>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</si>
  <si>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</si>
  <si>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</si>
  <si>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</si>
  <si>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</si>
  <si>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</si>
  <si>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</si>
  <si>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</si>
  <si>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</si>
  <si>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</si>
  <si>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</si>
  <si>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</si>
  <si>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</si>
  <si>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</si>
  <si>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</si>
  <si>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</si>
  <si>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</si>
  <si>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</si>
  <si>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</si>
  <si>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</si>
  <si>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</si>
  <si>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</si>
  <si>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</si>
  <si>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</si>
  <si>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</si>
  <si>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</si>
  <si>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</si>
  <si>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</si>
  <si>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</si>
  <si>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</si>
  <si>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</si>
  <si>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</si>
  <si>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</si>
  <si>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</si>
  <si>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</si>
  <si>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</si>
  <si>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</si>
  <si>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</si>
  <si>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</si>
  <si>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</si>
  <si>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</si>
  <si>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</si>
  <si>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</si>
  <si>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</si>
  <si>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</si>
  <si>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</si>
  <si>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</si>
  <si>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</si>
  <si>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</si>
  <si>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</si>
  <si>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</si>
  <si>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</si>
  <si>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</si>
  <si>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</si>
  <si>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</si>
  <si>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</si>
  <si>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</si>
  <si>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</si>
  <si>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</si>
  <si>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</si>
  <si>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</si>
  <si>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</si>
  <si>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</si>
  <si>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</si>
  <si>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</si>
  <si>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</si>
  <si>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</si>
  <si>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</si>
  <si>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</si>
  <si>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</si>
  <si>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</si>
  <si>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</si>
  <si>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</si>
  <si>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</si>
  <si>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</si>
  <si>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</si>
  <si>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</si>
  <si>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</si>
  <si>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</si>
  <si>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</si>
  <si>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</si>
  <si>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</si>
  <si>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</si>
  <si>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</si>
  <si>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</si>
  <si>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</si>
  <si>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</si>
  <si>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</si>
  <si>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</si>
  <si>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</si>
  <si>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</si>
  <si>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</si>
  <si>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</si>
  <si>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</si>
  <si>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</si>
  <si>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</si>
  <si>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</si>
  <si>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</si>
  <si>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</si>
  <si>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</si>
  <si>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</si>
  <si>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</si>
  <si>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</si>
  <si>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</si>
  <si>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</si>
  <si>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</si>
  <si>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</si>
  <si>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</si>
  <si>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</si>
  <si>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</si>
  <si>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</si>
  <si>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</si>
  <si>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</si>
  <si>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</si>
  <si>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</si>
  <si>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</si>
  <si>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</si>
  <si>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</si>
  <si>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</si>
  <si>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</si>
  <si>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</si>
  <si>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</si>
  <si>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</si>
  <si>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</si>
  <si>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</si>
  <si>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</si>
  <si>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</si>
  <si>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</si>
  <si>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</si>
  <si>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</si>
  <si>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</si>
  <si>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</si>
  <si>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</si>
  <si>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</si>
  <si>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</si>
  <si>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</si>
  <si>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</si>
  <si>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</si>
  <si>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</si>
  <si>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</si>
  <si>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</si>
  <si>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</si>
  <si>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</si>
  <si>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</si>
  <si>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</si>
  <si>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</si>
  <si>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</si>
  <si>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</si>
  <si>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</si>
  <si>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</si>
  <si>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</si>
  <si>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</si>
  <si>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</si>
  <si>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</si>
  <si>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</si>
  <si>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</si>
  <si>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</si>
  <si>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</si>
  <si>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</si>
  <si>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</si>
  <si>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</si>
  <si>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</si>
  <si>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</si>
  <si>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</si>
  <si>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</si>
  <si>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</si>
  <si>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</si>
  <si>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</si>
  <si>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</si>
  <si>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</si>
  <si>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</si>
  <si>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</si>
  <si>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</si>
  <si>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</si>
  <si>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</si>
  <si>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</si>
  <si>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</si>
  <si>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</si>
  <si>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</si>
  <si>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</si>
  <si>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</si>
  <si>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</si>
  <si>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</si>
  <si>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</si>
  <si>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</si>
  <si>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</si>
  <si>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</si>
  <si>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</si>
  <si>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</si>
  <si>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</si>
  <si>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</si>
  <si>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</si>
  <si>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</si>
  <si>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</si>
  <si>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</si>
  <si>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</si>
  <si>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</si>
  <si>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</si>
  <si>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</si>
  <si>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</si>
  <si>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</si>
  <si>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</si>
  <si>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</si>
  <si>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</si>
  <si>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</si>
  <si>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</si>
  <si>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</si>
  <si>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</si>
  <si>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</si>
  <si>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</si>
  <si>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</si>
  <si>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</si>
  <si>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</si>
  <si>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</si>
  <si>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</si>
  <si>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</si>
  <si>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</si>
  <si>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</si>
  <si>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</si>
  <si>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</si>
  <si>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</si>
  <si>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</si>
  <si>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</si>
  <si>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</si>
  <si>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</si>
  <si>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</si>
  <si>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</si>
  <si>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</si>
  <si>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</si>
  <si>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</si>
  <si>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</si>
  <si>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</si>
  <si>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</si>
  <si>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</si>
  <si>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</si>
  <si>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</si>
  <si>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</si>
  <si>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</si>
  <si>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</si>
  <si>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</si>
  <si>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</si>
  <si>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</si>
  <si>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</si>
  <si>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</si>
  <si>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</si>
  <si>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</si>
  <si>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</si>
  <si>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</si>
  <si>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</si>
  <si>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</si>
  <si>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</si>
  <si>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</si>
  <si>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</si>
  <si>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</si>
  <si>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</si>
  <si>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</si>
  <si>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</si>
  <si>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</si>
  <si>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</si>
  <si>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</si>
  <si>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</si>
  <si>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</si>
  <si>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</si>
  <si>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</si>
  <si>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</si>
  <si>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</si>
  <si>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</si>
  <si>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</si>
  <si>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</si>
  <si>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</si>
  <si>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</si>
  <si>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</si>
  <si>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</si>
  <si>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</si>
  <si>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</si>
  <si>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</si>
  <si>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</si>
  <si>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</si>
  <si>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</si>
  <si>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</si>
  <si>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</si>
  <si>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</si>
  <si>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</si>
  <si>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</si>
  <si>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</si>
  <si>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</si>
  <si>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</si>
  <si>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</si>
  <si>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</si>
  <si>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</si>
  <si>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</si>
  <si>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</si>
  <si>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</si>
  <si>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</si>
  <si>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</si>
  <si>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</si>
  <si>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</si>
  <si>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</si>
  <si>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</si>
  <si>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</si>
  <si>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</si>
  <si>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</si>
  <si>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</si>
  <si>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</si>
  <si>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</si>
  <si>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</si>
  <si>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</si>
  <si>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</si>
  <si>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</si>
  <si>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</si>
  <si>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</si>
  <si>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</si>
  <si>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</si>
  <si>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</si>
  <si>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</si>
  <si>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</si>
  <si>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</si>
  <si>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</si>
  <si>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</si>
  <si>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</si>
  <si>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</si>
  <si>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</si>
  <si>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</si>
  <si>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</si>
  <si>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</si>
  <si>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</si>
  <si>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</si>
  <si>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</si>
  <si>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</si>
  <si>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</si>
  <si>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</si>
  <si>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</si>
  <si>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</si>
  <si>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</si>
  <si>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</si>
  <si>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</si>
  <si>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</si>
  <si>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</si>
  <si>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</si>
  <si>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</si>
  <si>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</si>
  <si>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</si>
  <si>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</si>
  <si>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</si>
  <si>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</si>
  <si>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</si>
  <si>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</si>
  <si>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</si>
  <si>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</si>
  <si>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</si>
  <si>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</si>
  <si>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</si>
  <si>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</si>
  <si>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</si>
  <si>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</si>
  <si>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</si>
  <si>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</si>
  <si>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</si>
  <si>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</si>
  <si>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</si>
  <si>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</si>
  <si>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</si>
  <si>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</si>
  <si>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</si>
  <si>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</si>
  <si>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</si>
  <si>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</si>
  <si>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</si>
  <si>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</si>
  <si>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</si>
  <si>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</si>
  <si>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</si>
  <si>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</si>
  <si>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</si>
  <si>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</si>
  <si>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</si>
  <si>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</si>
  <si>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</si>
  <si>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</si>
  <si>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</si>
  <si>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</si>
  <si>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</si>
  <si>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</si>
  <si>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</si>
  <si>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</si>
  <si>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</si>
  <si>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</si>
  <si>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</si>
  <si>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</si>
  <si>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</si>
  <si>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</si>
  <si>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</si>
  <si>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</si>
  <si>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</si>
  <si>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</si>
  <si>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</si>
  <si>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</si>
  <si>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</si>
  <si>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</si>
  <si>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</si>
  <si>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</si>
  <si>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</si>
  <si>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</si>
  <si>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</si>
  <si>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</si>
  <si>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</si>
  <si>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</si>
  <si>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</si>
  <si>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</si>
  <si>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</si>
  <si>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</si>
  <si>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</si>
  <si>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</si>
  <si>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</si>
  <si>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</si>
  <si>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</si>
  <si>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</si>
  <si>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</si>
  <si>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</si>
  <si>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</si>
  <si>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</si>
  <si>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</si>
  <si>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</si>
  <si>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</si>
  <si>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</si>
  <si>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</si>
  <si>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</si>
  <si>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</si>
  <si>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</si>
  <si>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</si>
  <si>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</si>
  <si>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</si>
  <si>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</si>
  <si>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</si>
  <si>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</si>
  <si>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</si>
  <si>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</si>
  <si>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</si>
  <si>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</si>
  <si>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</si>
  <si>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</si>
  <si>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</si>
  <si>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</si>
  <si>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</si>
  <si>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</si>
  <si>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</si>
  <si>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</si>
  <si>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</si>
  <si>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</si>
  <si>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</si>
  <si>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</si>
  <si>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</si>
  <si>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</si>
  <si>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</si>
  <si>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</si>
  <si>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</si>
  <si>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</si>
  <si>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</si>
  <si>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</si>
  <si>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</si>
  <si>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</si>
  <si>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</si>
  <si>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</si>
  <si>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</si>
  <si>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</si>
  <si>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</si>
  <si>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</si>
  <si>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</si>
  <si>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</si>
  <si>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</si>
  <si>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</si>
  <si>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</si>
  <si>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</si>
  <si>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</si>
  <si>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</si>
  <si>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</si>
  <si>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</si>
  <si>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</si>
  <si>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</si>
  <si>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</si>
  <si>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</si>
  <si>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</si>
  <si>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</si>
  <si>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</si>
  <si>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</si>
  <si>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</si>
  <si>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</si>
  <si>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</si>
  <si>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</si>
  <si>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</si>
  <si>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</si>
  <si>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</si>
  <si>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</si>
  <si>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</si>
  <si>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</si>
  <si>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</si>
  <si>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</si>
  <si>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</si>
  <si>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</si>
  <si>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</si>
  <si>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</si>
  <si>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</si>
  <si>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</si>
  <si>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</si>
  <si>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</si>
  <si>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</si>
  <si>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</si>
  <si>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</si>
  <si>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</si>
  <si>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</si>
  <si>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</si>
  <si>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</si>
  <si>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</si>
  <si>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</si>
  <si>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</si>
  <si>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</si>
  <si>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</si>
  <si>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</si>
  <si>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</si>
  <si>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</si>
  <si>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</si>
  <si>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</si>
  <si>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</si>
  <si>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</si>
  <si>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</si>
  <si>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</si>
  <si>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</si>
  <si>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</si>
  <si>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</si>
  <si>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</si>
  <si>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</si>
  <si>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</si>
  <si>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</si>
  <si>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</si>
  <si>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</si>
  <si>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</si>
  <si>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</si>
  <si>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</si>
  <si>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</si>
  <si>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</si>
  <si>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</si>
  <si>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</si>
  <si>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</si>
  <si>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</si>
  <si>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</si>
  <si>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</si>
  <si>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</si>
  <si>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</si>
  <si>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</si>
  <si>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</si>
  <si>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</si>
  <si>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</si>
  <si>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</si>
  <si>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</si>
  <si>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</si>
  <si>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</si>
  <si>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</si>
  <si>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</si>
  <si>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</si>
  <si>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</si>
  <si>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</si>
  <si>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</si>
  <si>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</si>
  <si>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</si>
  <si>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</si>
  <si>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</si>
  <si>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</si>
  <si>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</si>
  <si>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</si>
  <si>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</si>
  <si>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</si>
  <si>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</si>
  <si>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</si>
  <si>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</si>
  <si>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</si>
  <si>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</si>
  <si>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</si>
  <si>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</si>
  <si>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</si>
  <si>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</si>
  <si>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</si>
  <si>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</si>
  <si>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</si>
  <si>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</si>
  <si>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</si>
  <si>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</si>
  <si>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</si>
  <si>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</si>
  <si>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</si>
  <si>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</si>
  <si>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</si>
  <si>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</si>
  <si>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</si>
  <si>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</si>
  <si>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</si>
  <si>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</si>
  <si>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</si>
  <si>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</si>
  <si>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</si>
  <si>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</si>
  <si>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</si>
  <si>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</si>
  <si>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</si>
  <si>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</si>
  <si>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</si>
  <si>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</si>
  <si>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</si>
  <si>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</si>
  <si>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</si>
  <si>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</si>
  <si>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</si>
  <si>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</si>
  <si>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</si>
  <si>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</si>
  <si>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</si>
  <si>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</si>
  <si>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</si>
  <si>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</si>
  <si>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</si>
  <si>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</si>
  <si>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</si>
  <si>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</si>
  <si>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</si>
  <si>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</si>
  <si>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</si>
  <si>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</si>
  <si>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</si>
  <si>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</si>
  <si>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</si>
  <si>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</si>
  <si>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</si>
  <si>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</si>
  <si>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</si>
  <si>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</si>
  <si>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</si>
  <si>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</si>
  <si>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</si>
  <si>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</si>
  <si>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</si>
  <si>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</si>
  <si>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</si>
  <si>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</si>
  <si>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</si>
  <si>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</si>
  <si>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</si>
  <si>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</si>
  <si>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</si>
  <si>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</si>
  <si>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</si>
  <si>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</si>
  <si>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</si>
  <si>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</si>
  <si>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</si>
  <si>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</si>
  <si>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</si>
  <si>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</si>
  <si>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</si>
  <si>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</si>
  <si>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</si>
  <si>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</si>
  <si>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</si>
  <si>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</si>
  <si>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</si>
  <si>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</si>
  <si>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</si>
  <si>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</si>
  <si>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</si>
  <si>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</si>
  <si>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</si>
  <si>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</si>
  <si>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</si>
  <si>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</si>
  <si>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</si>
  <si>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</si>
  <si>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</si>
  <si>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</si>
  <si>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</si>
  <si>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</si>
  <si>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</si>
  <si>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</si>
  <si>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</si>
  <si>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</si>
  <si>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</si>
  <si>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</si>
  <si>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</si>
  <si>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</si>
  <si>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</si>
  <si>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</si>
  <si>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</si>
  <si>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</si>
  <si>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</si>
  <si>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</si>
  <si>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</si>
  <si>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</si>
  <si>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</si>
  <si>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</si>
  <si>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</si>
  <si>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</si>
  <si>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</si>
  <si>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</si>
  <si>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</si>
  <si>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</si>
  <si>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</si>
  <si>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</si>
  <si>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</si>
  <si>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</si>
  <si>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</si>
  <si>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</si>
  <si>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</si>
  <si>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</si>
  <si>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</si>
  <si>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</si>
  <si>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</si>
  <si>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</si>
  <si>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</si>
  <si>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</si>
  <si>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</si>
  <si>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</si>
  <si>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</si>
  <si>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</si>
  <si>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</si>
  <si>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</si>
  <si>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</si>
  <si>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</si>
  <si>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</si>
  <si>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</si>
  <si>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</si>
  <si>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</si>
  <si>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</si>
  <si>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</si>
  <si>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</si>
  <si>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</si>
  <si>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</si>
  <si>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</si>
  <si>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</si>
  <si>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</si>
  <si>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</si>
  <si>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</si>
  <si>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</si>
  <si>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</si>
  <si>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</si>
  <si>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</si>
  <si>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</si>
  <si>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</si>
  <si>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</si>
  <si>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</si>
  <si>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</si>
  <si>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</si>
  <si>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</si>
  <si>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</si>
  <si>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</si>
  <si>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</si>
  <si>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</si>
  <si>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</si>
  <si>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</si>
  <si>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</si>
  <si>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</si>
  <si>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</si>
  <si>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</si>
  <si>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</si>
  <si>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</si>
  <si>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</si>
  <si>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</si>
  <si>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</si>
  <si>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</si>
  <si>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</si>
  <si>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</si>
  <si>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</si>
  <si>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</si>
  <si>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</si>
  <si>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</si>
  <si>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</si>
  <si>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</si>
  <si>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</si>
  <si>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</si>
  <si>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</si>
  <si>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</si>
  <si>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</si>
  <si>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</si>
  <si>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</si>
  <si>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</si>
  <si>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</si>
  <si>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</si>
  <si>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</si>
  <si>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</si>
  <si>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</si>
  <si>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</si>
  <si>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</si>
  <si>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</si>
  <si>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</si>
  <si>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</si>
  <si>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</si>
  <si>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</si>
  <si>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</si>
  <si>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</si>
  <si>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</si>
  <si>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</si>
  <si>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</si>
  <si>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</si>
  <si>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</si>
  <si>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</si>
  <si>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</si>
  <si>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</si>
  <si>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</si>
  <si>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</si>
  <si>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</si>
  <si>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</si>
  <si>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</si>
  <si>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</si>
  <si>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</si>
  <si>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</si>
  <si>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</si>
  <si>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</si>
  <si>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</si>
  <si>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</si>
  <si>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</si>
  <si>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</si>
  <si>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</si>
  <si>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</si>
  <si>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</si>
  <si>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</si>
  <si>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</si>
  <si>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</si>
  <si>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</si>
  <si>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</si>
  <si>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</si>
  <si>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</si>
  <si>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</si>
  <si>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</si>
  <si>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</si>
  <si>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</si>
  <si>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</si>
  <si>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</si>
  <si>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</si>
  <si>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</si>
  <si>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</si>
  <si>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</si>
  <si>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</si>
  <si>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</si>
  <si>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</si>
  <si>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</si>
  <si>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</si>
  <si>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</si>
  <si>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</si>
  <si>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</si>
  <si>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</si>
  <si>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</si>
  <si>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</si>
  <si>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</si>
  <si>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</si>
  <si>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</si>
  <si>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</si>
  <si>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</si>
  <si>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</si>
  <si>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</si>
  <si>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</si>
  <si>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</si>
  <si>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</si>
  <si>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</si>
  <si>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</si>
  <si>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</si>
  <si>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</si>
  <si>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</si>
  <si>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</si>
  <si>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</si>
  <si>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</si>
  <si>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</si>
  <si>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</si>
  <si>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</si>
  <si>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</si>
  <si>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</si>
  <si>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</si>
  <si>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</si>
  <si>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</si>
  <si>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</si>
  <si>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</si>
  <si>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</si>
  <si>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</si>
  <si>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</si>
  <si>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</si>
  <si>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</si>
  <si>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</si>
  <si>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</si>
  <si>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</si>
  <si>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</si>
  <si>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</si>
  <si>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</si>
  <si>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</si>
  <si>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</si>
  <si>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</si>
  <si>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</si>
  <si>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</si>
  <si>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</si>
  <si>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</si>
  <si>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</si>
  <si>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</si>
  <si>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</si>
  <si>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</si>
  <si>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</si>
  <si>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</si>
  <si>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</si>
  <si>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</si>
  <si>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</si>
  <si>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</si>
  <si>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</si>
  <si>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</si>
  <si>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</si>
  <si>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</si>
  <si>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</si>
  <si>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</si>
  <si>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</si>
  <si>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</si>
  <si>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</si>
  <si>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</si>
  <si>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</si>
  <si>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</si>
  <si>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</si>
  <si>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</si>
  <si>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</si>
  <si>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</si>
  <si>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</si>
  <si>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</si>
  <si>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</si>
  <si>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</si>
  <si>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</si>
  <si>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</si>
  <si>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</si>
  <si>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</si>
  <si>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</si>
  <si>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</si>
  <si>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</si>
  <si>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</si>
  <si>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</si>
  <si>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</si>
  <si>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</si>
  <si>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</si>
  <si>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</si>
  <si>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</si>
  <si>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</si>
  <si>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</si>
  <si>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</si>
  <si>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</si>
  <si>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</si>
  <si>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</si>
  <si>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</si>
  <si>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</si>
  <si>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</si>
  <si>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</si>
  <si>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</si>
  <si>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</si>
  <si>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</si>
  <si>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</si>
  <si>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</si>
  <si>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</si>
  <si>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</si>
  <si>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</si>
  <si>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</si>
  <si>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</si>
  <si>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</si>
  <si>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</si>
  <si>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</si>
  <si>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</si>
  <si>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</si>
  <si>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</si>
  <si>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</si>
  <si>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</si>
  <si>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</si>
  <si>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</si>
  <si>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</si>
  <si>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</si>
  <si>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</si>
  <si>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</si>
  <si>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</si>
  <si>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</si>
  <si>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</si>
  <si>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</si>
  <si>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</si>
  <si>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</si>
  <si>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</si>
  <si>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</si>
  <si>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</si>
  <si>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</si>
  <si>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</si>
  <si>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</si>
  <si>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</si>
  <si>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</si>
  <si>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</si>
  <si>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</si>
  <si>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</si>
  <si>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</si>
  <si>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</si>
  <si>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</si>
  <si>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</si>
  <si>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</si>
  <si>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</si>
  <si>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</si>
  <si>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</si>
  <si>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</si>
  <si>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</si>
  <si>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</si>
  <si>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</si>
  <si>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</si>
  <si>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</si>
  <si>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</si>
  <si>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</si>
  <si>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</si>
  <si>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</si>
  <si>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</si>
  <si>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</si>
  <si>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</si>
  <si>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</si>
  <si>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</si>
  <si>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</si>
  <si>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</si>
  <si>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</si>
  <si>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</si>
  <si>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</si>
  <si>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</si>
  <si>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</si>
  <si>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</si>
  <si>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</si>
  <si>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</si>
  <si>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</si>
  <si>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</si>
  <si>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</si>
  <si>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</si>
  <si>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</si>
  <si>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</si>
  <si>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</si>
  <si>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</si>
  <si>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</si>
  <si>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</si>
  <si>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</si>
  <si>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</si>
  <si>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</si>
  <si>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</si>
  <si>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</si>
  <si>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</si>
  <si>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</si>
  <si>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</si>
  <si>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</si>
  <si>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</si>
  <si>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</si>
  <si>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</si>
  <si>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</si>
  <si>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</si>
  <si>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</si>
  <si>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</si>
  <si>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</si>
  <si>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</si>
  <si>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</si>
  <si>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</si>
  <si>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</si>
  <si>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</si>
  <si>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</si>
  <si>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</si>
  <si>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</si>
  <si>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</si>
  <si>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</si>
  <si>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</si>
  <si>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</si>
  <si>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</si>
  <si>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</si>
  <si>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</si>
  <si>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</si>
  <si>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</si>
  <si>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</si>
  <si>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</si>
  <si>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</si>
  <si>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</si>
  <si>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</si>
  <si>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</si>
  <si>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</si>
  <si>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</si>
  <si>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</si>
  <si>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</si>
  <si>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</si>
  <si>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</si>
  <si>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</si>
  <si>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</si>
  <si>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</si>
  <si>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</si>
  <si>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</si>
  <si>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</si>
  <si>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</si>
  <si>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</si>
  <si>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</si>
  <si>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</si>
  <si>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</si>
  <si>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</si>
  <si>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</si>
  <si>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</si>
  <si>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</si>
  <si>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</si>
  <si>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</si>
  <si>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</si>
  <si>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</si>
  <si>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</si>
  <si>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</si>
  <si>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</si>
  <si>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</si>
  <si>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</si>
  <si>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</si>
  <si>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</si>
  <si>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</si>
  <si>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</si>
  <si>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</si>
  <si>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</si>
  <si>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</si>
  <si>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</si>
  <si>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</si>
  <si>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</si>
  <si>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</si>
  <si>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</si>
  <si>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</si>
  <si>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</si>
  <si>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</si>
  <si>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</si>
  <si>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</si>
  <si>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</si>
  <si>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</si>
  <si>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</si>
  <si>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</si>
  <si>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</si>
  <si>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</si>
  <si>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</si>
  <si>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</si>
  <si>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</si>
  <si>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</si>
  <si>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</si>
  <si>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</si>
  <si>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</si>
  <si>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</si>
  <si>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</si>
  <si>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</si>
  <si>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</si>
  <si>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</si>
  <si>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</si>
  <si>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</si>
  <si>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</si>
  <si>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</si>
  <si>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</si>
  <si>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</si>
  <si>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</si>
  <si>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</si>
  <si>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</si>
  <si>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</si>
  <si>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</si>
  <si>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</si>
  <si>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</si>
  <si>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</si>
  <si>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</si>
  <si>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</si>
  <si>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</si>
  <si>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</si>
  <si>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</si>
  <si>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</si>
  <si>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</si>
  <si>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</si>
  <si>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</si>
  <si>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</si>
  <si>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</si>
  <si>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</si>
  <si>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</si>
  <si>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</si>
  <si>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</si>
  <si>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</si>
  <si>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</si>
  <si>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</si>
  <si>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</si>
  <si>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</si>
  <si>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</si>
  <si>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</si>
  <si>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</si>
  <si>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</si>
  <si>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</si>
  <si>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</si>
  <si>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</si>
  <si>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</si>
  <si>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</si>
  <si>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</si>
  <si>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</si>
  <si>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</si>
  <si>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</si>
  <si>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</si>
  <si>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</si>
  <si>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</si>
  <si>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</si>
  <si>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</si>
  <si>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</si>
  <si>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</si>
  <si>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</si>
  <si>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</si>
  <si>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</si>
  <si>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</si>
  <si>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</si>
  <si>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</si>
  <si>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</si>
  <si>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</si>
  <si>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</si>
  <si>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</si>
  <si>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</si>
  <si>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</si>
  <si>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</si>
  <si>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</si>
  <si>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</si>
  <si>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</si>
  <si>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</si>
  <si>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</si>
  <si>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</si>
  <si>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</si>
  <si>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</si>
  <si>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</si>
  <si>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</si>
  <si>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</si>
  <si>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</si>
  <si>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</si>
  <si>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</si>
  <si>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</si>
  <si>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</si>
  <si>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</si>
  <si>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</si>
  <si>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</si>
  <si>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</si>
  <si>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</si>
  <si>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</si>
  <si>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</si>
  <si>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</si>
  <si>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</si>
  <si>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</si>
  <si>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</si>
  <si>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</si>
  <si>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</si>
  <si>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</si>
  <si>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</si>
  <si>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</si>
  <si>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</si>
  <si>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</si>
  <si>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</si>
  <si>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</si>
  <si>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</si>
  <si>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</si>
  <si>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</si>
  <si>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</si>
  <si>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</si>
  <si>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</si>
  <si>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</si>
  <si>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</si>
  <si>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</si>
  <si>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</si>
  <si>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</si>
  <si>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</si>
  <si>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</si>
  <si>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</si>
  <si>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</si>
  <si>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</si>
  <si>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</si>
  <si>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</si>
  <si>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</si>
  <si>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</si>
  <si>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</si>
  <si>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</si>
  <si>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</si>
  <si>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</si>
  <si>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</si>
  <si>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</si>
  <si>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</si>
  <si>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</si>
  <si>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</si>
  <si>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</si>
  <si>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</si>
  <si>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</si>
  <si>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</si>
  <si>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</si>
  <si>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</si>
  <si>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</si>
  <si>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</si>
  <si>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</si>
  <si>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</si>
  <si>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</si>
  <si>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</si>
  <si>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</si>
  <si>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</si>
  <si>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</si>
  <si>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</si>
  <si>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</si>
  <si>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</si>
  <si>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</si>
  <si>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</si>
  <si>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</si>
  <si>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</si>
  <si>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</si>
  <si>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</si>
  <si>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</si>
  <si>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</si>
  <si>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</si>
  <si>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</si>
  <si>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</si>
  <si>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</si>
  <si>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</si>
  <si>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</si>
  <si>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</si>
  <si>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</si>
  <si>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</si>
  <si>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</si>
  <si>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</si>
  <si>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</si>
  <si>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</si>
  <si>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</si>
  <si>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</si>
  <si>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</si>
  <si>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</si>
  <si>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</si>
  <si>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</si>
  <si>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</si>
  <si>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</si>
  <si>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</si>
  <si>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</si>
  <si>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</si>
  <si>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</si>
  <si>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</si>
  <si>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</si>
  <si>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</si>
  <si>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</si>
  <si>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</si>
  <si>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</si>
  <si>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</si>
  <si>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</si>
  <si>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</si>
  <si>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</si>
  <si>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</si>
  <si>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</si>
  <si>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</si>
  <si>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</si>
  <si>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</si>
  <si>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</si>
  <si>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</si>
  <si>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</si>
  <si>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</si>
  <si>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</si>
  <si>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</si>
  <si>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</si>
  <si>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</si>
  <si>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</si>
  <si>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</si>
  <si>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</si>
  <si>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</si>
  <si>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</si>
  <si>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</si>
  <si>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</si>
  <si>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</si>
  <si>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</si>
  <si>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</si>
  <si>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</si>
  <si>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</si>
  <si>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</si>
  <si>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</si>
  <si>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</si>
  <si>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</si>
  <si>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</si>
  <si>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</si>
  <si>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</si>
  <si>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</si>
  <si>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</si>
  <si>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</si>
  <si>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</si>
  <si>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</si>
  <si>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</si>
  <si>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</si>
  <si>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</si>
  <si>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</si>
  <si>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</si>
  <si>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</si>
  <si>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</si>
  <si>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</si>
  <si>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</si>
  <si>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</si>
  <si>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</si>
  <si>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</si>
  <si>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</si>
  <si>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</si>
  <si>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</si>
  <si>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</si>
  <si>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</si>
  <si>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</si>
  <si>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</si>
  <si>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</si>
  <si>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</si>
  <si>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</si>
  <si>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</si>
  <si>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</si>
  <si>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</si>
  <si>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</si>
  <si>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</si>
  <si>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</si>
  <si>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</si>
  <si>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</si>
  <si>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</si>
  <si>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</si>
  <si>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</si>
  <si>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</si>
  <si>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</si>
  <si>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</si>
  <si>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</si>
  <si>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</si>
  <si>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</si>
  <si>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</si>
  <si>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</si>
  <si>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</si>
  <si>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</si>
  <si>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</si>
  <si>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</si>
  <si>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</si>
  <si>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</si>
  <si>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</si>
  <si>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</si>
  <si>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</si>
  <si>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</si>
  <si>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</si>
  <si>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</si>
  <si>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</si>
  <si>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</si>
  <si>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</si>
  <si>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</si>
  <si>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</si>
  <si>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</si>
  <si>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</si>
  <si>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</si>
  <si>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</si>
  <si>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</si>
  <si>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</si>
  <si>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</si>
  <si>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</si>
  <si>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</si>
  <si>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</si>
  <si>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</si>
  <si>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</si>
  <si>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</si>
  <si>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</si>
  <si>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</si>
  <si>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</si>
  <si>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</si>
  <si>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</si>
  <si>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</si>
  <si>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</si>
  <si>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</si>
  <si>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</si>
  <si>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</si>
  <si>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</si>
  <si>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</si>
  <si>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</si>
  <si>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</si>
  <si>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</si>
  <si>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</si>
  <si>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</si>
  <si>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</si>
  <si>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</si>
  <si>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</si>
  <si>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</si>
  <si>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</si>
  <si>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</si>
  <si>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</si>
  <si>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</si>
  <si>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</si>
  <si>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</si>
  <si>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</si>
  <si>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</si>
  <si>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</si>
  <si>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</si>
  <si>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</si>
  <si>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</si>
  <si>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</si>
  <si>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</si>
  <si>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</si>
  <si>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</si>
  <si>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</si>
  <si>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</si>
  <si>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</si>
  <si>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</si>
  <si>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</si>
  <si>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</si>
  <si>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</si>
  <si>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</si>
  <si>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</si>
  <si>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</si>
  <si>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</si>
  <si>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</si>
  <si>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</si>
  <si>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</si>
  <si>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</si>
  <si>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</si>
  <si>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</si>
  <si>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</si>
  <si>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</si>
  <si>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</si>
  <si>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</si>
  <si>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</si>
  <si>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</si>
  <si>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</si>
  <si>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</si>
  <si>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</si>
  <si>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</si>
  <si>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</si>
  <si>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</si>
  <si>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</si>
  <si>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</si>
  <si>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</si>
  <si>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</si>
  <si>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</si>
  <si>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</si>
  <si>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</si>
  <si>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</si>
  <si>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</si>
  <si>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</si>
  <si>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</si>
  <si>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</si>
  <si>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</si>
  <si>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</si>
  <si>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</si>
  <si>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</si>
  <si>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</si>
  <si>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</si>
  <si>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</si>
  <si>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</si>
  <si>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</si>
  <si>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</si>
  <si>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</si>
  <si>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</si>
  <si>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</si>
  <si>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</si>
  <si>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</si>
  <si>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</si>
  <si>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</si>
  <si>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</si>
  <si>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</si>
  <si>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</si>
  <si>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</si>
  <si>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</si>
  <si>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</si>
  <si>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</si>
  <si>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</si>
  <si>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</si>
  <si>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</si>
  <si>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</si>
  <si>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</si>
  <si>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</si>
  <si>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</si>
  <si>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</si>
  <si>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</si>
  <si>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</si>
  <si>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</si>
  <si>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</si>
  <si>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</si>
  <si>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</si>
  <si>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</si>
  <si>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</si>
  <si>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</si>
  <si>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</si>
  <si>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</si>
  <si>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</si>
  <si>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</si>
  <si>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</si>
  <si>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</si>
  <si>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</si>
  <si>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</si>
  <si>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</si>
  <si>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</si>
  <si>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</si>
  <si>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</si>
  <si>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</si>
  <si>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</si>
  <si>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</si>
  <si>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</si>
  <si>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</si>
  <si>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</si>
  <si>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</si>
  <si>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</si>
  <si>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</si>
  <si>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</si>
  <si>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</si>
  <si>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</si>
  <si>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</si>
  <si>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</si>
  <si>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</si>
  <si>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</si>
  <si>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</si>
  <si>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</si>
  <si>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</si>
  <si>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</si>
  <si>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</si>
  <si>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</si>
  <si>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</si>
  <si>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</si>
  <si>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</si>
  <si>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</si>
  <si>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</si>
  <si>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</si>
  <si>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</si>
  <si>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</si>
  <si>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</si>
  <si>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</si>
  <si>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</si>
  <si>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</si>
  <si>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</si>
  <si>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</si>
  <si>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</si>
  <si>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</si>
  <si>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</si>
  <si>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</si>
  <si>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</si>
  <si>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</si>
  <si>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</si>
  <si>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</si>
  <si>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</si>
  <si>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</si>
  <si>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</si>
  <si>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</si>
  <si>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</si>
  <si>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</si>
  <si>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</si>
  <si>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</si>
  <si>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</si>
  <si>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</si>
  <si>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</si>
  <si>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</si>
  <si>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</si>
  <si>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</si>
  <si>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</si>
  <si>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</si>
  <si>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</si>
  <si>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</si>
  <si>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</si>
  <si>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</si>
  <si>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</si>
  <si>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</si>
  <si>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</si>
  <si>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</si>
  <si>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</si>
  <si>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</si>
  <si>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</si>
  <si>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</si>
  <si>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</si>
  <si>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</si>
  <si>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</si>
  <si>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</si>
  <si>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</si>
  <si>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</si>
  <si>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</si>
  <si>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</si>
  <si>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</si>
  <si>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</si>
  <si>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</si>
  <si>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</si>
  <si>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</si>
  <si>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</si>
  <si>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</si>
  <si>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</si>
  <si>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</si>
  <si>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</si>
  <si>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</si>
  <si>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</si>
  <si>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</si>
  <si>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</si>
  <si>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</si>
  <si>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</si>
  <si>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</si>
  <si>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</si>
  <si>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</si>
  <si>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</si>
  <si>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</si>
  <si>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</si>
  <si>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</si>
  <si>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</si>
  <si>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</si>
  <si>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</si>
  <si>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</si>
  <si>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</si>
  <si>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</si>
  <si>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</si>
  <si>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</si>
  <si>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</si>
  <si>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</si>
  <si>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</si>
  <si>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</si>
  <si>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</si>
  <si>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</si>
  <si>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</si>
  <si>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</si>
  <si>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</si>
  <si>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</si>
  <si>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</si>
  <si>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</si>
  <si>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</si>
  <si>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</si>
  <si>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</si>
  <si>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</si>
  <si>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</si>
  <si>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</si>
  <si>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</si>
  <si>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</si>
  <si>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</si>
  <si>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</si>
  <si>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</si>
  <si>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</si>
  <si>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</si>
  <si>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</si>
  <si>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</si>
  <si>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</si>
  <si>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</si>
  <si>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</si>
  <si>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</si>
  <si>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</si>
  <si>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</si>
  <si>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</si>
  <si>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</si>
  <si>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</si>
  <si>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</si>
  <si>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</si>
  <si>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</si>
  <si>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</si>
  <si>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</si>
  <si>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</si>
  <si>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</si>
  <si>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</si>
  <si>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</si>
  <si>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</si>
  <si>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</si>
  <si>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</si>
  <si>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</si>
  <si>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</si>
  <si>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</si>
  <si>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</si>
  <si>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</si>
  <si>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</si>
  <si>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</si>
  <si>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</si>
  <si>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</si>
  <si>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</si>
  <si>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</si>
  <si>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</si>
  <si>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</si>
  <si>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</si>
  <si>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</si>
  <si>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</si>
  <si>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</si>
  <si>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</si>
  <si>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</si>
  <si>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</si>
  <si>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</si>
  <si>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</si>
  <si>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</si>
  <si>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</si>
  <si>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</si>
  <si>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</si>
  <si>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</si>
  <si>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</si>
  <si>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</si>
  <si>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</si>
  <si>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</si>
  <si>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</si>
  <si>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</si>
  <si>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</si>
  <si>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</si>
  <si>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</si>
  <si>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</si>
  <si>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</si>
  <si>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</si>
  <si>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</si>
  <si>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</si>
  <si>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</si>
  <si>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</si>
  <si>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</si>
  <si>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</si>
  <si>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</si>
  <si>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</si>
  <si>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</si>
  <si>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</si>
  <si>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</si>
  <si>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</si>
  <si>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</si>
  <si>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</si>
  <si>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</si>
  <si>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</si>
  <si>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</si>
  <si>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</si>
  <si>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</si>
  <si>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</si>
  <si>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</si>
  <si>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</si>
  <si>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</si>
  <si>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</si>
  <si>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</si>
  <si>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</si>
  <si>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</si>
  <si>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</si>
  <si>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</si>
  <si>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</si>
  <si>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</si>
  <si>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</si>
  <si>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</si>
  <si>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</si>
  <si>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</si>
  <si>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</si>
  <si>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</si>
  <si>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</si>
  <si>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</si>
  <si>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</si>
  <si>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</si>
  <si>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</si>
  <si>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</si>
  <si>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</si>
  <si>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</si>
  <si>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</si>
  <si>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</si>
  <si>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</si>
  <si>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</si>
  <si>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</si>
  <si>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</si>
  <si>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</si>
  <si>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</si>
  <si>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</si>
  <si>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</si>
  <si>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</si>
  <si>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</si>
  <si>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</si>
  <si>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</si>
  <si>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</si>
  <si>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</si>
  <si>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</si>
  <si>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</si>
  <si>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</si>
  <si>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</si>
  <si>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</si>
  <si>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</si>
  <si>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</si>
  <si>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</si>
  <si>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</si>
  <si>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</si>
  <si>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</si>
  <si>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</si>
  <si>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</si>
  <si>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</si>
  <si>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</si>
  <si>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</si>
  <si>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</si>
  <si>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</si>
  <si>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</si>
  <si>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</si>
  <si>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</si>
  <si>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</si>
  <si>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</si>
  <si>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</si>
  <si>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</si>
  <si>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</si>
  <si>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</si>
  <si>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</si>
  <si>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</si>
  <si>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</si>
  <si>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</si>
  <si>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</si>
  <si>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</si>
  <si>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</si>
  <si>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</si>
  <si>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</si>
  <si>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</si>
  <si>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</si>
  <si>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</si>
  <si>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</si>
  <si>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</si>
  <si>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</si>
  <si>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</si>
  <si>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</si>
  <si>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</si>
  <si>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</si>
  <si>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</si>
  <si>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</si>
  <si>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</si>
  <si>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</si>
  <si>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</si>
  <si>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</si>
  <si>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</si>
  <si>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</si>
  <si>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</si>
  <si>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</si>
  <si>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</si>
  <si>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</si>
  <si>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</si>
  <si>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</si>
  <si>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</si>
  <si>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</si>
  <si>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</si>
  <si>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</si>
  <si>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</si>
  <si>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</si>
  <si>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</si>
  <si>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</si>
  <si>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</si>
  <si>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</si>
  <si>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</si>
  <si>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</si>
  <si>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</si>
  <si>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</si>
  <si>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</si>
  <si>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</si>
  <si>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</si>
  <si>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</si>
  <si>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</si>
  <si>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</si>
  <si>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</si>
  <si>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</si>
  <si>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</si>
  <si>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</si>
  <si>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</si>
  <si>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</si>
  <si>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</si>
  <si>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</si>
  <si>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</si>
  <si>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</si>
  <si>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</si>
  <si>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</si>
  <si>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</si>
  <si>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</si>
  <si>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</si>
  <si>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</si>
  <si>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</si>
  <si>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</si>
  <si>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</si>
  <si>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</si>
  <si>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</si>
  <si>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</si>
  <si>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</si>
  <si>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</si>
  <si>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</si>
  <si>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</si>
  <si>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</si>
  <si>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</si>
  <si>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</si>
  <si>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</si>
  <si>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</si>
  <si>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</si>
  <si>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</si>
  <si>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</si>
  <si>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</si>
  <si>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</si>
  <si>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</si>
  <si>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</si>
  <si>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</si>
  <si>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</si>
  <si>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</si>
  <si>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</si>
  <si>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</si>
  <si>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</si>
  <si>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</si>
  <si>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</si>
  <si>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</si>
  <si>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</si>
  <si>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</si>
  <si>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</si>
  <si>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</si>
  <si>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</si>
  <si>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</si>
  <si>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</si>
  <si>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</si>
  <si>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</si>
  <si>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</si>
  <si>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</si>
  <si>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</si>
  <si>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</si>
  <si>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</si>
  <si>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</si>
  <si>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</si>
  <si>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</si>
  <si>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</si>
  <si>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</si>
  <si>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</si>
  <si>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</si>
  <si>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</si>
  <si>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</si>
  <si>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</si>
  <si>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</si>
  <si>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</si>
  <si>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</si>
  <si>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</si>
  <si>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</si>
  <si>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</si>
  <si>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</si>
  <si>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</si>
  <si>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</si>
  <si>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</si>
  <si>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</si>
  <si>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</si>
  <si>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</si>
  <si>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</si>
  <si>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</si>
  <si>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</si>
  <si>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</si>
  <si>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</si>
  <si>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</si>
  <si>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</si>
  <si>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</si>
  <si>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</si>
  <si>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</si>
  <si>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</si>
  <si>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</si>
  <si>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</si>
  <si>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</si>
  <si>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</si>
  <si>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</si>
  <si>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</si>
  <si>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</si>
  <si>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</si>
  <si>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</si>
  <si>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</si>
  <si>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</si>
  <si>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</si>
  <si>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</si>
  <si>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</si>
  <si>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</si>
  <si>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</si>
  <si>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</si>
  <si>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</si>
  <si>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</si>
  <si>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</si>
  <si>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</si>
  <si>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</si>
  <si>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</si>
  <si>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</si>
  <si>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</si>
  <si>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</si>
  <si>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</si>
  <si>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</si>
  <si>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</si>
  <si>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</si>
  <si>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</si>
  <si>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</si>
  <si>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</si>
  <si>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</si>
  <si>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</si>
  <si>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</si>
  <si>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</si>
  <si>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</si>
  <si>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</si>
  <si>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</si>
  <si>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</si>
  <si>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</si>
  <si>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</si>
  <si>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</si>
  <si>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</si>
  <si>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</si>
  <si>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</si>
  <si>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</si>
  <si>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</si>
  <si>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</si>
  <si>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</si>
  <si>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</si>
  <si>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</si>
  <si>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</si>
  <si>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</si>
  <si>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</si>
  <si>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</si>
  <si>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</si>
  <si>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</si>
  <si>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</si>
  <si>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</si>
  <si>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</si>
  <si>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</si>
  <si>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</si>
  <si>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</si>
  <si>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</si>
  <si>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</si>
  <si>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</si>
  <si>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</si>
  <si>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</si>
  <si>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</si>
  <si>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</si>
  <si>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</si>
  <si>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</si>
  <si>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</si>
  <si>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</si>
  <si>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</si>
  <si>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</si>
  <si>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</si>
  <si>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</si>
  <si>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</si>
  <si>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</si>
  <si>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</si>
  <si>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</si>
  <si>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</si>
  <si>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</si>
  <si>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</si>
  <si>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</si>
  <si>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</si>
  <si>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</si>
  <si>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</si>
  <si>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</si>
  <si>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</si>
  <si>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</si>
  <si>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</si>
  <si>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</si>
  <si>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</si>
  <si>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</si>
  <si>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</si>
  <si>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</si>
  <si>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</si>
  <si>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</si>
  <si>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</si>
  <si>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</si>
  <si>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</si>
  <si>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</si>
  <si>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</si>
  <si>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</si>
  <si>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</si>
  <si>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</si>
  <si>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</si>
  <si>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</si>
  <si>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</si>
  <si>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</si>
  <si>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</si>
  <si>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</si>
  <si>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</si>
  <si>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</si>
  <si>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</si>
  <si>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</si>
  <si>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</si>
  <si>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</si>
  <si>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</si>
  <si>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</si>
  <si>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</si>
  <si>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</si>
  <si>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</si>
  <si>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</si>
  <si>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</si>
  <si>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</si>
  <si>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</si>
  <si>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</si>
  <si>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</si>
  <si>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</si>
  <si>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</si>
  <si>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</si>
  <si>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</si>
  <si>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</si>
  <si>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</si>
  <si>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</si>
  <si>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</si>
  <si>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</si>
  <si>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</si>
  <si>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</si>
  <si>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</si>
  <si>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</si>
  <si>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</si>
  <si>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</si>
  <si>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</si>
  <si>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</si>
  <si>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</si>
  <si>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</si>
  <si>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</si>
  <si>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</si>
  <si>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</si>
  <si>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</si>
  <si>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</si>
  <si>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</si>
  <si>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</si>
  <si>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</si>
  <si>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</si>
  <si>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</si>
  <si>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</si>
  <si>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</si>
  <si>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</si>
  <si>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</si>
  <si>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</si>
  <si>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</si>
  <si>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</si>
  <si>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</si>
  <si>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</si>
  <si>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</si>
  <si>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</si>
  <si>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</si>
  <si>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</si>
  <si>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</si>
  <si>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</si>
  <si>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</si>
  <si>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</si>
  <si>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</si>
  <si>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</si>
  <si>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</si>
  <si>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</si>
  <si>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</si>
  <si>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</si>
  <si>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</si>
  <si>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</si>
  <si>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</si>
  <si>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</si>
  <si>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</si>
  <si>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</si>
  <si>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</si>
  <si>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</si>
  <si>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</si>
  <si>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</si>
  <si>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</si>
  <si>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</si>
  <si>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</si>
  <si>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</si>
  <si>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</si>
  <si>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</si>
  <si>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</si>
  <si>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</si>
  <si>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</si>
  <si>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</si>
  <si>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</si>
  <si>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</si>
  <si>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</si>
  <si>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</si>
  <si>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</si>
  <si>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</si>
  <si>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</si>
  <si>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</si>
  <si>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</si>
  <si>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</si>
  <si>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</si>
  <si>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</si>
  <si>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</si>
  <si>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</si>
  <si>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</si>
  <si>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</si>
  <si>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</si>
  <si>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</si>
  <si>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</si>
  <si>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</si>
  <si>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</si>
  <si>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</si>
  <si>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</si>
  <si>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</si>
  <si>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</si>
  <si>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</si>
  <si>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</si>
  <si>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</si>
  <si>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</si>
  <si>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</si>
  <si>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</si>
  <si>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</si>
  <si>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</si>
  <si>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</si>
  <si>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</si>
  <si>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</si>
  <si>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</si>
  <si>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</si>
  <si>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</si>
  <si>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</si>
  <si>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</si>
  <si>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</si>
  <si>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</si>
  <si>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</si>
  <si>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</si>
  <si>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</si>
  <si>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</si>
  <si>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</si>
  <si>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</si>
  <si>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</si>
  <si>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</si>
  <si>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</si>
  <si>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</si>
  <si>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</si>
  <si>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</si>
  <si>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</si>
  <si>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</si>
  <si>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</si>
  <si>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</si>
  <si>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</si>
  <si>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</si>
  <si>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</si>
  <si>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</si>
  <si>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</si>
  <si>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</si>
  <si>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</si>
  <si>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</si>
  <si>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</si>
  <si>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</si>
  <si>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</si>
  <si>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</si>
  <si>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</si>
  <si>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</si>
  <si>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</si>
  <si>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</si>
  <si>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</si>
  <si>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</si>
  <si>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</si>
  <si>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</si>
  <si>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</si>
  <si>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</si>
  <si>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</si>
  <si>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</si>
  <si>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</si>
  <si>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</si>
  <si>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</si>
  <si>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</si>
  <si>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</si>
  <si>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</si>
  <si>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</si>
  <si>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</si>
  <si>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</si>
  <si>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</si>
  <si>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</si>
  <si>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</si>
  <si>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</si>
  <si>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</si>
  <si>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</si>
  <si>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</si>
  <si>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</si>
  <si>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</si>
  <si>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</si>
  <si>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</si>
  <si>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</si>
  <si>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</si>
  <si>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</si>
  <si>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</si>
  <si>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</si>
  <si>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</si>
  <si>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</si>
  <si>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</si>
  <si>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</si>
  <si>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</si>
  <si>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</si>
  <si>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</si>
  <si>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</si>
  <si>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</si>
  <si>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</si>
  <si>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</si>
  <si>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</si>
  <si>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</si>
  <si>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</si>
  <si>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</si>
  <si>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</si>
  <si>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</si>
  <si>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</si>
  <si>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</si>
  <si>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</si>
  <si>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</si>
  <si>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</si>
  <si>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</si>
  <si>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</si>
  <si>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</si>
  <si>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</si>
  <si>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</si>
  <si>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</si>
  <si>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</si>
  <si>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</si>
  <si>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</si>
  <si>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</si>
  <si>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</si>
  <si>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</si>
  <si>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</si>
  <si>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</si>
  <si>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</si>
  <si>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</si>
  <si>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</si>
  <si>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</si>
  <si>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</si>
  <si>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</si>
  <si>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</si>
  <si>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</si>
  <si>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</si>
  <si>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</si>
  <si>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</si>
  <si>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</si>
  <si>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</si>
  <si>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</si>
  <si>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</si>
  <si>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</si>
  <si>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</si>
  <si>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</si>
  <si>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</si>
  <si>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</si>
  <si>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</si>
  <si>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</si>
  <si>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</si>
  <si>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</si>
  <si>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</si>
  <si>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</si>
  <si>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</si>
  <si>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</si>
  <si>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</si>
  <si>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</si>
  <si>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</si>
  <si>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</si>
  <si>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</si>
  <si>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</si>
  <si>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</si>
  <si>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</si>
  <si>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</si>
  <si>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</si>
  <si>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</si>
  <si>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</si>
  <si>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</si>
  <si>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</si>
  <si>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</si>
  <si>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</si>
  <si>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</si>
  <si>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</si>
  <si>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</si>
  <si>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</si>
  <si>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</si>
  <si>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</si>
  <si>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</si>
  <si>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</si>
  <si>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</si>
  <si>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</si>
  <si>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</si>
  <si>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</si>
  <si>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</si>
  <si>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</si>
  <si>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</si>
  <si>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</si>
  <si>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</si>
  <si>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</si>
  <si>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</si>
  <si>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</si>
  <si>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</si>
  <si>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</si>
  <si>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</si>
  <si>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</si>
  <si>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</si>
  <si>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</si>
  <si>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</si>
  <si>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</si>
  <si>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</si>
  <si>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</si>
  <si>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</si>
  <si>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</si>
  <si>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</si>
  <si>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</si>
  <si>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</si>
  <si>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</si>
  <si>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</si>
  <si>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</si>
  <si>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</si>
  <si>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</si>
  <si>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</si>
  <si>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</si>
  <si>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</si>
  <si>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</si>
  <si>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</si>
  <si>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</si>
  <si>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</si>
  <si>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</si>
  <si>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</si>
  <si>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</si>
  <si>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</si>
  <si>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</si>
  <si>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</si>
  <si>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</si>
  <si>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</si>
  <si>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</si>
  <si>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</si>
  <si>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</si>
  <si>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</si>
  <si>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</si>
  <si>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</si>
  <si>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</si>
  <si>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</si>
  <si>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</si>
  <si>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</si>
  <si>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</si>
  <si>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</si>
  <si>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</si>
  <si>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</si>
  <si>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</si>
  <si>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</si>
  <si>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</si>
  <si>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</si>
  <si>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</si>
  <si>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</si>
  <si>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</si>
  <si>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</si>
  <si>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</si>
  <si>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</si>
  <si>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</si>
  <si>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</si>
  <si>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</si>
  <si>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</si>
  <si>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</si>
  <si>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</si>
  <si>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</si>
  <si>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</si>
  <si>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</si>
  <si>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</si>
  <si>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</si>
  <si>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</si>
  <si>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</si>
  <si>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</si>
  <si>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</si>
  <si>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</si>
  <si>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</si>
  <si>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</si>
  <si>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</si>
  <si>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</si>
  <si>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</si>
  <si>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</si>
  <si>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</si>
  <si>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</si>
  <si>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</si>
  <si>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</si>
  <si>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</si>
  <si>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</si>
  <si>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</si>
  <si>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</si>
  <si>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</si>
  <si>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</si>
  <si>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</si>
  <si>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</si>
  <si>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</si>
  <si>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</si>
  <si>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</si>
  <si>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</si>
  <si>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</si>
  <si>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</si>
  <si>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</si>
  <si>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</si>
  <si>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</si>
  <si>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</si>
  <si>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</si>
  <si>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</si>
  <si>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</si>
  <si>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</si>
  <si>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</si>
  <si>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</si>
  <si>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</si>
  <si>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</si>
  <si>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</si>
  <si>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</si>
  <si>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</si>
  <si>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</si>
  <si>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</si>
  <si>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</si>
  <si>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</si>
  <si>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</si>
  <si>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</si>
  <si>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</si>
  <si>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</si>
  <si>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</si>
  <si>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</si>
  <si>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</si>
  <si>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</si>
  <si>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</si>
  <si>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</si>
  <si>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</si>
  <si>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</si>
  <si>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</si>
  <si>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</si>
  <si>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</si>
  <si>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</si>
  <si>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</si>
  <si>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</si>
  <si>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</si>
  <si>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</si>
  <si>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</si>
  <si>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</si>
  <si>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</si>
  <si>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</si>
  <si>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</si>
  <si>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</si>
  <si>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</si>
  <si>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</si>
  <si>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</si>
  <si>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</si>
  <si>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</si>
  <si>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</si>
  <si>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</si>
  <si>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</si>
  <si>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</si>
  <si>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</si>
  <si>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</si>
  <si>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</si>
  <si>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</si>
  <si>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</si>
  <si>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</si>
  <si>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</si>
  <si>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</si>
  <si>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</si>
  <si>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</si>
  <si>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</si>
  <si>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</si>
  <si>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</si>
  <si>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</si>
  <si>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</si>
  <si>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</si>
  <si>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</si>
  <si>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</si>
  <si>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</si>
  <si>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</si>
  <si>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</si>
  <si>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</si>
  <si>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</si>
  <si>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</si>
  <si>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</si>
  <si>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</si>
  <si>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</si>
  <si>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</si>
  <si>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</si>
  <si>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</si>
  <si>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</si>
  <si>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</si>
  <si>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</si>
  <si>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</si>
  <si>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</si>
  <si>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</si>
  <si>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</si>
  <si>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</si>
  <si>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</si>
  <si>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</si>
  <si>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</si>
  <si>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</si>
  <si>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</si>
  <si>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</si>
  <si>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</si>
  <si>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</si>
  <si>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</si>
  <si>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</si>
  <si>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</si>
  <si>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</si>
  <si>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</si>
  <si>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</si>
  <si>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</si>
  <si>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</si>
  <si>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</si>
  <si>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</si>
  <si>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</si>
  <si>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</si>
  <si>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</si>
  <si>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</si>
  <si>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</si>
  <si>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</si>
  <si>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</si>
  <si>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</si>
  <si>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</si>
  <si>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</si>
  <si>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</si>
  <si>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</si>
  <si>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</si>
  <si>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</si>
  <si>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</si>
  <si>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</si>
  <si>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</si>
  <si>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</si>
  <si>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</si>
  <si>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</si>
  <si>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</si>
  <si>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</si>
  <si>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</si>
  <si>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</si>
  <si>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</si>
  <si>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</si>
  <si>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</si>
  <si>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</si>
  <si>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</si>
  <si>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</si>
  <si>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</si>
  <si>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</si>
  <si>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</si>
  <si>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</si>
  <si>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</si>
  <si>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</si>
  <si>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</si>
  <si>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</si>
  <si>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</si>
  <si>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</si>
  <si>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</si>
  <si>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</si>
  <si>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</si>
  <si>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</si>
  <si>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</si>
  <si>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</si>
  <si>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</si>
  <si>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</si>
  <si>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</si>
  <si>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</si>
  <si>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</si>
  <si>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</si>
  <si>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</si>
  <si>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</si>
  <si>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</si>
  <si>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</si>
  <si>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</si>
  <si>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</si>
  <si>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</si>
  <si>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</si>
  <si>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</si>
  <si>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</si>
  <si>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</si>
  <si>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</si>
  <si>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</si>
  <si>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</si>
  <si>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</si>
  <si>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</si>
  <si>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</si>
  <si>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</si>
  <si>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</si>
  <si>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</si>
  <si>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</si>
  <si>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</si>
  <si>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</si>
  <si>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</si>
  <si>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</si>
  <si>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</si>
  <si>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</si>
  <si>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</si>
  <si>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</si>
  <si>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</si>
  <si>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</si>
  <si>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</si>
  <si>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</si>
  <si>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</si>
  <si>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</si>
  <si>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</si>
  <si>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</si>
  <si>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</si>
  <si>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</si>
  <si>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</si>
  <si>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</si>
  <si>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</si>
  <si>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</si>
  <si>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</si>
  <si>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</si>
  <si>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</si>
  <si>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</si>
  <si>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</si>
  <si>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</si>
  <si>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</si>
  <si>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</si>
  <si>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</si>
  <si>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</si>
  <si>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</si>
  <si>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</si>
  <si>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</si>
  <si>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</si>
  <si>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</si>
  <si>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</si>
  <si>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</si>
  <si>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</si>
  <si>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</si>
  <si>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</si>
  <si>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</si>
  <si>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</si>
  <si>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</si>
  <si>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</si>
  <si>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</si>
  <si>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</si>
  <si>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</si>
  <si>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</si>
  <si>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</si>
  <si>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</si>
  <si>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</si>
  <si>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</si>
  <si>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</si>
  <si>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</si>
  <si>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</si>
  <si>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</si>
  <si>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</si>
  <si>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</si>
  <si>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</si>
  <si>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</si>
  <si>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</si>
  <si>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</si>
  <si>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</si>
  <si>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</si>
  <si>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</si>
  <si>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</si>
  <si>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</si>
  <si>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</si>
  <si>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</si>
  <si>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</si>
  <si>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</si>
  <si>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</si>
  <si>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</si>
  <si>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</si>
  <si>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</si>
  <si>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</si>
  <si>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</si>
  <si>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</si>
  <si>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</si>
  <si>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</si>
  <si>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</si>
  <si>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</si>
  <si>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</si>
  <si>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</si>
  <si>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</si>
  <si>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</si>
  <si>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</si>
  <si>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</si>
  <si>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</si>
  <si>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</si>
  <si>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</si>
  <si>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</si>
  <si>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</si>
  <si>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</si>
  <si>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</si>
  <si>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</si>
  <si>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</si>
  <si>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</si>
  <si>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</si>
  <si>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</si>
  <si>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</si>
  <si>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</si>
  <si>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</si>
  <si>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</si>
  <si>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</si>
  <si>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</si>
  <si>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</si>
  <si>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</si>
  <si>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</si>
  <si>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</si>
  <si>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</si>
  <si>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</si>
  <si>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</si>
  <si>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</si>
  <si>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</si>
  <si>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</si>
  <si>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</si>
  <si>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</si>
  <si>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</si>
  <si>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</si>
  <si>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</si>
  <si>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</si>
  <si>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</si>
  <si>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</si>
  <si>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</si>
  <si>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</si>
  <si>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</si>
  <si>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</si>
  <si>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</si>
  <si>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</si>
  <si>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</si>
  <si>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</si>
  <si>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</si>
  <si>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</si>
  <si>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</si>
  <si>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</si>
  <si>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</si>
  <si>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</si>
  <si>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</si>
  <si>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</si>
  <si>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</si>
  <si>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</si>
  <si>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</si>
  <si>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</si>
  <si>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</si>
  <si>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</si>
  <si>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</si>
  <si>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</si>
  <si>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</si>
  <si>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</si>
  <si>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</si>
  <si>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</si>
  <si>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</si>
  <si>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</si>
  <si>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</si>
  <si>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</si>
  <si>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</si>
  <si>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</si>
  <si>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</si>
  <si>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</si>
  <si>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</si>
  <si>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</si>
  <si>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</si>
  <si>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</si>
  <si>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</si>
  <si>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</si>
  <si>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</si>
  <si>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</si>
  <si>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</si>
  <si>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</si>
  <si>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</si>
  <si>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</si>
  <si>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</si>
  <si>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</si>
  <si>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</si>
  <si>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</si>
  <si>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</si>
  <si>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</si>
  <si>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</si>
  <si>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</si>
  <si>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</si>
  <si>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</si>
  <si>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</si>
  <si>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</si>
  <si>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</si>
  <si>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</si>
  <si>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</si>
  <si>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</si>
  <si>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</si>
  <si>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</si>
  <si>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</si>
  <si>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</si>
  <si>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</si>
  <si>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</si>
  <si>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</si>
  <si>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</si>
  <si>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</si>
  <si>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</si>
  <si>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</si>
  <si>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</si>
  <si>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</si>
  <si>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</si>
  <si>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</si>
  <si>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</si>
  <si>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</si>
  <si>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</si>
  <si>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</si>
  <si>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</si>
  <si>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</si>
  <si>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</si>
  <si>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</si>
  <si>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</si>
  <si>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</si>
  <si>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</si>
  <si>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</si>
  <si>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</si>
  <si>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</si>
  <si>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</si>
  <si>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</si>
  <si>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</si>
  <si>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</si>
  <si>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</si>
  <si>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</si>
  <si>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</si>
  <si>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</si>
  <si>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</si>
  <si>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</si>
  <si>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</si>
  <si>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</si>
  <si>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</si>
  <si>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</si>
  <si>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</si>
  <si>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</si>
  <si>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</si>
  <si>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</si>
  <si>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</si>
  <si>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</si>
  <si>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</si>
  <si>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</si>
  <si>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</si>
  <si>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</si>
  <si>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</si>
  <si>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</si>
  <si>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</si>
  <si>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</si>
  <si>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</si>
  <si>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</si>
  <si>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</si>
  <si>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</si>
  <si>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</si>
  <si>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</si>
  <si>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</si>
  <si>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</si>
  <si>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</si>
  <si>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</si>
  <si>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</si>
  <si>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</si>
  <si>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</si>
  <si>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</si>
  <si>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</si>
  <si>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</si>
  <si>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</si>
  <si>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</si>
  <si>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</si>
  <si>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</si>
  <si>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</si>
  <si>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</si>
  <si>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</si>
  <si>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</si>
  <si>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</si>
  <si>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</si>
  <si>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</si>
  <si>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</si>
  <si>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</si>
  <si>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</si>
  <si>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</si>
  <si>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</si>
  <si>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</si>
  <si>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</si>
  <si>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</si>
  <si>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</si>
  <si>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</si>
  <si>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</si>
  <si>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</si>
  <si>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</si>
  <si>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</si>
  <si>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</si>
  <si>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</si>
  <si>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</si>
  <si>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</si>
  <si>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</si>
  <si>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</si>
  <si>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</si>
  <si>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</si>
  <si>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</si>
  <si>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</si>
  <si>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</si>
  <si>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</si>
  <si>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</si>
  <si>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</si>
  <si>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</si>
  <si>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</si>
  <si>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</si>
  <si>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</si>
  <si>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</si>
  <si>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</si>
  <si>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</si>
  <si>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</si>
  <si>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</si>
  <si>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</si>
  <si>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</si>
  <si>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</si>
  <si>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</si>
  <si>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</si>
  <si>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</si>
  <si>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</si>
  <si>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</si>
  <si>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</si>
  <si>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</si>
  <si>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</si>
  <si>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</si>
  <si>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</si>
  <si>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</si>
  <si>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</si>
  <si>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</si>
  <si>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</si>
  <si>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</si>
  <si>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</si>
  <si>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</si>
  <si>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</si>
  <si>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</si>
  <si>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</si>
  <si>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</si>
  <si>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</si>
  <si>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</si>
  <si>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</si>
  <si>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</si>
  <si>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</si>
  <si>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</si>
  <si>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</si>
  <si>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</si>
  <si>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</si>
  <si>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</si>
  <si>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</si>
  <si>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</si>
  <si>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</si>
  <si>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</si>
  <si>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</si>
  <si>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</si>
  <si>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</si>
  <si>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</si>
  <si>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</si>
  <si>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</si>
  <si>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</si>
  <si>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</si>
  <si>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</si>
  <si>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</si>
  <si>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</si>
  <si>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</si>
  <si>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</si>
  <si>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</si>
  <si>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</si>
  <si>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</si>
  <si>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</si>
  <si>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</si>
  <si>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</si>
  <si>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</si>
  <si>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</si>
  <si>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</si>
  <si>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</si>
  <si>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</si>
  <si>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</si>
  <si>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</si>
  <si>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</si>
  <si>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</si>
  <si>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</si>
  <si>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</si>
  <si>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</si>
  <si>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</si>
  <si>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</si>
  <si>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</si>
  <si>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</si>
  <si>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</si>
  <si>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</si>
  <si>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</si>
  <si>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</si>
  <si>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</si>
  <si>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</si>
  <si>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</si>
  <si>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</si>
  <si>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</si>
  <si>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</si>
  <si>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</si>
  <si>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</si>
  <si>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</si>
  <si>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</si>
  <si>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</si>
  <si>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</si>
  <si>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</si>
  <si>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</si>
  <si>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</si>
  <si>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</si>
  <si>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</si>
  <si>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</si>
  <si>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</si>
  <si>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</si>
  <si>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</si>
  <si>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</si>
  <si>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</si>
  <si>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</si>
  <si>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</si>
  <si>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</si>
  <si>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</si>
  <si>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</si>
  <si>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</si>
  <si>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</si>
  <si>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</si>
  <si>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</si>
  <si>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</si>
  <si>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</si>
  <si>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</si>
  <si>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</si>
  <si>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</si>
  <si>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</si>
  <si>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</si>
  <si>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</si>
  <si>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</si>
  <si>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</si>
  <si>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</si>
  <si>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</si>
  <si>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</si>
  <si>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</si>
  <si>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</si>
  <si>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</si>
  <si>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</si>
  <si>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</si>
  <si>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</si>
  <si>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</si>
  <si>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</si>
  <si>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</si>
  <si>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</si>
  <si>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</si>
  <si>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</si>
  <si>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</si>
  <si>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</si>
  <si>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</si>
  <si>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</si>
  <si>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</si>
  <si>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</si>
  <si>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</si>
  <si>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</si>
  <si>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</si>
  <si>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</si>
  <si>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</si>
  <si>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</si>
  <si>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</si>
  <si>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</si>
  <si>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</si>
  <si>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</si>
  <si>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</si>
  <si>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</si>
  <si>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</si>
  <si>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</si>
  <si>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</si>
  <si>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</si>
  <si>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</si>
  <si>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</si>
  <si>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</si>
  <si>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</si>
  <si>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</si>
  <si>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</si>
  <si>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</si>
  <si>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</si>
  <si>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</si>
  <si>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</si>
  <si>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</si>
  <si>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</si>
  <si>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</si>
  <si>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</si>
  <si>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</si>
  <si>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</si>
  <si>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</si>
  <si>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</si>
  <si>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</si>
  <si>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</si>
  <si>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</si>
  <si>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</si>
  <si>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</si>
  <si>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</si>
  <si>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</si>
  <si>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</si>
  <si>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</si>
  <si>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</si>
  <si>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</si>
  <si>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</si>
  <si>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</si>
  <si>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</si>
  <si>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</si>
  <si>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</si>
  <si>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</si>
  <si>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</si>
  <si>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</si>
  <si>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</si>
  <si>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</si>
  <si>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</si>
  <si>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</si>
  <si>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</si>
  <si>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</si>
  <si>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</si>
  <si>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</si>
  <si>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</si>
  <si>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</si>
  <si>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</si>
  <si>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</si>
  <si>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</si>
  <si>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</si>
  <si>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</si>
  <si>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</si>
  <si>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</si>
  <si>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</si>
  <si>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</si>
  <si>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</si>
  <si>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</si>
  <si>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</si>
  <si>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</si>
  <si>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</si>
  <si>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</si>
  <si>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</si>
  <si>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</si>
  <si>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</si>
  <si>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</si>
  <si>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</si>
  <si>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</si>
  <si>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</si>
  <si>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</si>
  <si>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</si>
  <si>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</si>
  <si>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</si>
  <si>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</si>
  <si>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</si>
  <si>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</si>
  <si>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</si>
  <si>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</si>
  <si>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</si>
  <si>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</si>
  <si>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</si>
  <si>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</si>
  <si>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</si>
  <si>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</si>
  <si>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</si>
  <si>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</si>
  <si>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</si>
  <si>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</si>
  <si>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</si>
  <si>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</si>
  <si>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</si>
  <si>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</si>
  <si>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</si>
  <si>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</si>
  <si>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</si>
  <si>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</si>
  <si>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</si>
  <si>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</si>
  <si>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</si>
  <si>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</si>
  <si>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</si>
  <si>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</si>
  <si>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</si>
  <si>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</si>
  <si>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</si>
  <si>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</si>
  <si>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</si>
  <si>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</si>
  <si>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</si>
  <si>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</si>
  <si>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</si>
  <si>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</si>
  <si>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</si>
  <si>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</si>
  <si>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</si>
  <si>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</si>
  <si>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</si>
  <si>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</si>
  <si>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</si>
  <si>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</si>
  <si>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</si>
  <si>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</si>
  <si>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</si>
  <si>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</si>
  <si>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</si>
  <si>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</si>
  <si>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</si>
  <si>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</si>
  <si>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</si>
  <si>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</si>
  <si>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</si>
  <si>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</si>
  <si>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</si>
  <si>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</si>
  <si>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</si>
  <si>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</si>
  <si>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</si>
  <si>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</si>
  <si>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</si>
  <si>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</si>
  <si>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</si>
  <si>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</si>
  <si>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</si>
  <si>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</si>
  <si>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</si>
  <si>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</si>
  <si>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</si>
  <si>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</si>
  <si>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</si>
  <si>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</si>
  <si>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</si>
  <si>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</si>
  <si>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</si>
  <si>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</si>
  <si>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</si>
  <si>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</si>
  <si>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</si>
  <si>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</si>
  <si>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</si>
  <si>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</si>
  <si>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</si>
  <si>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</si>
  <si>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</si>
  <si>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</si>
  <si>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</si>
  <si>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</si>
  <si>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</si>
  <si>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</si>
  <si>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</si>
  <si>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</si>
  <si>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</si>
  <si>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</si>
  <si>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</si>
  <si>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</si>
  <si>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</si>
  <si>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</si>
  <si>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</si>
  <si>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</si>
  <si>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</si>
  <si>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</si>
  <si>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</si>
  <si>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</si>
  <si>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</si>
  <si>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</si>
  <si>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</si>
  <si>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</si>
  <si>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</si>
  <si>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</si>
  <si>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</si>
  <si>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</si>
  <si>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</si>
  <si>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</si>
  <si>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</si>
  <si>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</si>
  <si>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</si>
  <si>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</si>
  <si>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</si>
  <si>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</si>
  <si>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</si>
  <si>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</si>
  <si>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</si>
  <si>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</si>
  <si>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</si>
  <si>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</si>
  <si>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</si>
  <si>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</si>
  <si>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</si>
  <si>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</si>
  <si>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</si>
  <si>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</si>
  <si>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</si>
  <si>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</si>
  <si>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</si>
  <si>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</si>
  <si>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</si>
  <si>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</si>
  <si>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</si>
  <si>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</si>
  <si>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</si>
  <si>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</si>
  <si>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</si>
  <si>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</si>
  <si>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</si>
  <si>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</si>
  <si>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</si>
  <si>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</si>
  <si>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</si>
  <si>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</si>
  <si>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</si>
  <si>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</si>
  <si>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</si>
  <si>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</si>
  <si>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</si>
  <si>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</si>
  <si>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</si>
  <si>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</si>
  <si>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</si>
  <si>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</si>
  <si>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</si>
  <si>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</si>
  <si>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</si>
  <si>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</si>
  <si>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</si>
  <si>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</si>
  <si>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</si>
  <si>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</si>
  <si>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</si>
  <si>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</si>
  <si>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</si>
  <si>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</si>
  <si>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</si>
  <si>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</si>
  <si>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</si>
  <si>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</si>
  <si>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</si>
  <si>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</si>
  <si>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</si>
  <si>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</si>
  <si>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</si>
  <si>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</si>
  <si>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</si>
  <si>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</si>
  <si>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</si>
  <si>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</si>
  <si>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</si>
  <si>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</si>
  <si>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</si>
  <si>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</si>
  <si>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</si>
  <si>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</si>
  <si>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</si>
  <si>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</si>
  <si>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</si>
  <si>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</si>
  <si>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</si>
  <si>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</si>
  <si>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</si>
  <si>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</si>
  <si>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</si>
  <si>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</si>
  <si>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</si>
  <si>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</si>
  <si>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</si>
  <si>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</si>
  <si>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</si>
  <si>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</si>
  <si>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</si>
  <si>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</si>
  <si>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</si>
  <si>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</si>
  <si>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</si>
  <si>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</si>
  <si>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</si>
  <si>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</si>
  <si>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</si>
  <si>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</si>
  <si>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</si>
  <si>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</si>
  <si>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</si>
  <si>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</si>
  <si>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</si>
  <si>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</si>
  <si>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</si>
  <si>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</si>
  <si>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</si>
  <si>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</si>
  <si>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</si>
  <si>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</si>
  <si>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</si>
  <si>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</si>
  <si>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</si>
  <si>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</si>
  <si>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</si>
  <si>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</si>
  <si>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</si>
  <si>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</si>
  <si>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</si>
  <si>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</si>
  <si>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</si>
  <si>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</si>
  <si>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</si>
  <si>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</si>
  <si>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</si>
  <si>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</si>
  <si>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</si>
  <si>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</si>
  <si>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</si>
  <si>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</si>
  <si>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</si>
  <si>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</si>
  <si>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</si>
  <si>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</si>
  <si>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</si>
  <si>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</si>
  <si>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</si>
  <si>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</si>
  <si>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</si>
  <si>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</si>
  <si>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</si>
  <si>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</si>
  <si>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</si>
  <si>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</si>
  <si>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</si>
  <si>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</si>
  <si>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</si>
  <si>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</si>
  <si>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</si>
  <si>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</si>
  <si>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</si>
  <si>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</si>
  <si>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</si>
  <si>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</si>
  <si>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</si>
  <si>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</si>
  <si>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</si>
  <si>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</si>
  <si>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</si>
  <si>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</si>
  <si>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</si>
  <si>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</si>
  <si>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</si>
  <si>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</si>
  <si>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</si>
  <si>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</si>
  <si>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</si>
  <si>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</si>
  <si>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</si>
  <si>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</si>
  <si>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</si>
  <si>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</si>
  <si>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</si>
  <si>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</si>
  <si>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</si>
  <si>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</si>
  <si>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</si>
  <si>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</si>
  <si>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</si>
  <si>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</si>
  <si>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</si>
  <si>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</si>
  <si>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</si>
  <si>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</si>
  <si>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</si>
  <si>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</si>
  <si>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</si>
  <si>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</si>
  <si>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</si>
  <si>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</si>
  <si>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</si>
  <si>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</si>
  <si>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</si>
  <si>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</si>
  <si>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</si>
  <si>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</si>
  <si>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</si>
  <si>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</si>
  <si>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</si>
  <si>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</si>
  <si>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</si>
  <si>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</si>
  <si>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</si>
  <si>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</si>
  <si>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</si>
  <si>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</si>
  <si>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</si>
  <si>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</si>
  <si>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</si>
  <si>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</si>
  <si>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</si>
  <si>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</si>
  <si>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</si>
  <si>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</si>
  <si>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</si>
  <si>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</si>
  <si>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</si>
  <si>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</si>
  <si>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</si>
  <si>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</si>
  <si>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</si>
  <si>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</si>
  <si>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</si>
  <si>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</si>
  <si>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</si>
  <si>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</si>
  <si>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</si>
  <si>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</si>
  <si>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</si>
  <si>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</si>
  <si>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</si>
  <si>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</si>
  <si>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</si>
  <si>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</si>
  <si>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</si>
  <si>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</si>
  <si>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</si>
  <si>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</si>
  <si>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</si>
  <si>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</si>
  <si>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</si>
  <si>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</si>
  <si>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</si>
  <si>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</si>
  <si>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</si>
  <si>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</si>
  <si>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</si>
  <si>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</si>
  <si>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</si>
  <si>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</si>
  <si>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</si>
  <si>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</si>
  <si>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</si>
  <si>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</si>
  <si>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</si>
  <si>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</si>
  <si>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</si>
  <si>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</si>
  <si>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</si>
  <si>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</si>
  <si>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</si>
  <si>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</si>
  <si>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</si>
  <si>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</si>
  <si>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</si>
  <si>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</si>
  <si>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</si>
  <si>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</si>
  <si>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</si>
  <si>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</si>
  <si>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</si>
  <si>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</si>
  <si>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</si>
  <si>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</si>
  <si>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</si>
  <si>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</si>
  <si>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</si>
  <si>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</si>
  <si>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</si>
  <si>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</si>
  <si>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</si>
  <si>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</si>
  <si>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</si>
  <si>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</si>
  <si>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</si>
  <si>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</si>
  <si>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</si>
  <si>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</si>
  <si>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</si>
  <si>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</si>
  <si>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</si>
  <si>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</si>
  <si>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</si>
  <si>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</si>
  <si>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</si>
  <si>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</si>
  <si>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</si>
  <si>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</si>
  <si>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</si>
  <si>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</si>
  <si>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</si>
  <si>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</si>
  <si>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</si>
  <si>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</si>
  <si>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</si>
  <si>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</si>
  <si>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</si>
  <si>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</si>
  <si>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</si>
  <si>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</si>
  <si>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</si>
  <si>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</si>
  <si>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</si>
  <si>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</si>
  <si>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</si>
  <si>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</si>
  <si>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</si>
  <si>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</si>
  <si>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</si>
  <si>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</si>
  <si>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</si>
  <si>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</si>
  <si>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</si>
  <si>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</si>
  <si>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</si>
  <si>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</si>
  <si>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</si>
  <si>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</si>
  <si>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</si>
  <si>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</si>
  <si>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</si>
  <si>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</si>
  <si>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</si>
  <si>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</si>
  <si>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</si>
  <si>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</si>
  <si>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</si>
  <si>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</si>
  <si>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</si>
  <si>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</si>
  <si>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</si>
  <si>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</si>
  <si>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</si>
  <si>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</si>
  <si>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</si>
  <si>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</si>
  <si>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</si>
  <si>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</si>
  <si>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</si>
  <si>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</si>
  <si>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</si>
  <si>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</si>
  <si>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</si>
  <si>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</si>
  <si>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</si>
  <si>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</si>
  <si>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</si>
  <si>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</si>
  <si>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</si>
  <si>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</si>
  <si>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</si>
  <si>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</si>
  <si>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</si>
  <si>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</si>
  <si>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</si>
  <si>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</si>
  <si>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</si>
  <si>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</si>
  <si>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</si>
  <si>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</si>
  <si>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</si>
  <si>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</si>
  <si>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</si>
  <si>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</si>
  <si>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</si>
  <si>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</si>
  <si>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</si>
  <si>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</si>
  <si>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</si>
  <si>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</si>
  <si>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</si>
  <si>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</si>
  <si>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</si>
  <si>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</si>
  <si>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</si>
  <si>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</si>
  <si>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</si>
  <si>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</si>
  <si>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</si>
  <si>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</si>
  <si>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</si>
  <si>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</si>
  <si>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</si>
  <si>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</si>
  <si>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</si>
  <si>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</si>
  <si>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</si>
  <si>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</si>
  <si>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</si>
  <si>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</si>
  <si>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</si>
  <si>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</si>
  <si>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</si>
  <si>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</si>
  <si>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</si>
  <si>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</si>
  <si>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</si>
  <si>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</si>
  <si>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</si>
  <si>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</si>
  <si>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</si>
  <si>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</si>
  <si>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</si>
  <si>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</si>
  <si>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</si>
  <si>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</si>
  <si>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</si>
  <si>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</si>
  <si>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</si>
  <si>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</si>
  <si>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</si>
  <si>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</si>
  <si>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</si>
  <si>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</si>
  <si>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</si>
  <si>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</si>
  <si>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</si>
  <si>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</si>
  <si>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</si>
  <si>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</si>
  <si>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</si>
  <si>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</si>
  <si>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</si>
  <si>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</si>
  <si>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</si>
  <si>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</si>
  <si>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</si>
  <si>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</si>
  <si>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</si>
  <si>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</si>
  <si>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</si>
  <si>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</si>
  <si>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</si>
  <si>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</si>
  <si>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</si>
  <si>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</si>
  <si>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</si>
  <si>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</si>
  <si>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</si>
  <si>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</si>
  <si>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</si>
  <si>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</si>
  <si>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</si>
  <si>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</si>
  <si>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</si>
  <si>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</si>
  <si>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</si>
  <si>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</si>
  <si>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</si>
  <si>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</si>
  <si>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</si>
  <si>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</si>
  <si>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</si>
  <si>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</si>
  <si>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</si>
  <si>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</si>
  <si>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</si>
  <si>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</si>
  <si>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</si>
  <si>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</si>
  <si>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</si>
  <si>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</si>
  <si>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</si>
  <si>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</si>
  <si>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</si>
  <si>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</si>
  <si>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</si>
  <si>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</si>
  <si>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</si>
  <si>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</si>
  <si>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</si>
  <si>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</si>
  <si>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</si>
  <si>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</si>
  <si>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</si>
  <si>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</si>
  <si>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</si>
  <si>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</si>
  <si>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</si>
  <si>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</si>
  <si>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</si>
  <si>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</si>
  <si>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</si>
  <si>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</si>
  <si>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</si>
  <si>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</si>
  <si>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</si>
  <si>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</si>
  <si>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</si>
  <si>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</si>
  <si>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</si>
  <si>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</si>
  <si>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</si>
  <si>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</si>
  <si>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</si>
  <si>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</si>
  <si>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</si>
  <si>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</si>
  <si>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</si>
  <si>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</si>
  <si>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</si>
  <si>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</si>
  <si>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</si>
  <si>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</si>
  <si>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</si>
  <si>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</si>
  <si>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</si>
  <si>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</si>
  <si>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</si>
  <si>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</si>
  <si>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</si>
  <si>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</si>
  <si>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</si>
  <si>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</si>
  <si>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</si>
  <si>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</si>
  <si>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</si>
  <si>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</si>
  <si>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</si>
  <si>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</si>
  <si>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</si>
  <si>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</si>
  <si>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</si>
  <si>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</si>
  <si>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</si>
  <si>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</si>
  <si>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</si>
  <si>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</si>
  <si>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</si>
  <si>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</si>
  <si>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</si>
  <si>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</si>
  <si>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</si>
  <si>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</si>
  <si>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</si>
  <si>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</si>
  <si>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</si>
  <si>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</si>
  <si>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</si>
  <si>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</si>
  <si>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</si>
  <si>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</si>
  <si>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</si>
  <si>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</si>
  <si>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</si>
  <si>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</si>
  <si>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</si>
  <si>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</si>
  <si>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</si>
  <si>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</si>
  <si>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</si>
  <si>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</si>
  <si>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</si>
  <si>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</si>
  <si>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</si>
  <si>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</si>
  <si>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</si>
  <si>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</si>
  <si>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</si>
  <si>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</si>
  <si>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</si>
  <si>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</si>
  <si>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</si>
  <si>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</si>
  <si>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</si>
  <si>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</si>
  <si>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</si>
  <si>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</si>
  <si>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</si>
  <si>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</si>
  <si>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</si>
  <si>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</si>
  <si>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</si>
  <si>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</si>
  <si>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</si>
  <si>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</si>
  <si>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</si>
  <si>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</si>
  <si>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</si>
  <si>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</si>
  <si>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</si>
  <si>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</si>
  <si>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</si>
  <si>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</si>
  <si>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</si>
  <si>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</si>
  <si>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</si>
  <si>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</si>
  <si>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</si>
  <si>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</si>
  <si>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</si>
  <si>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</si>
  <si>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</si>
  <si>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</si>
  <si>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</si>
  <si>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</si>
  <si>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</si>
  <si>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</si>
  <si>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</si>
  <si>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</si>
  <si>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</si>
  <si>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</si>
  <si>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</si>
  <si>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</si>
  <si>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</si>
  <si>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</si>
  <si>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</si>
  <si>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</si>
  <si>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</si>
  <si>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</si>
  <si>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</si>
  <si>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</si>
  <si>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</si>
  <si>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</si>
  <si>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</si>
  <si>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</si>
  <si>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</si>
  <si>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</si>
  <si>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</si>
  <si>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</si>
  <si>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</si>
  <si>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</si>
  <si>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</si>
  <si>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</si>
  <si>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</si>
  <si>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</si>
  <si>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</si>
  <si>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</si>
  <si>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</si>
  <si>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</si>
  <si>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</si>
  <si>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</si>
  <si>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</si>
  <si>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</si>
  <si>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</si>
  <si>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</si>
  <si>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</si>
  <si>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</si>
  <si>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</si>
  <si>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</si>
  <si>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</si>
  <si>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</si>
  <si>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</si>
  <si>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</si>
  <si>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</si>
  <si>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</si>
  <si>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</si>
  <si>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</si>
  <si>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</si>
  <si>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</si>
  <si>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</si>
  <si>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</si>
  <si>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</si>
  <si>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</si>
  <si>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</si>
  <si>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</si>
  <si>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</si>
  <si>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</si>
  <si>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</si>
  <si>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</si>
  <si>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</si>
  <si>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</si>
  <si>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</si>
  <si>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</si>
  <si>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</si>
  <si>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</si>
  <si>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</si>
  <si>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</si>
  <si>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</si>
  <si>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</si>
  <si>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</si>
  <si>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</si>
  <si>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</si>
  <si>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</si>
  <si>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</si>
  <si>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</si>
  <si>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</si>
  <si>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</si>
  <si>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</si>
  <si>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</si>
  <si>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</si>
  <si>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</si>
  <si>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</si>
  <si>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</si>
  <si>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</si>
  <si>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</si>
  <si>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</si>
  <si>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</si>
  <si>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</si>
  <si>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</si>
  <si>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</si>
  <si>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</si>
  <si>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</si>
  <si>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</si>
  <si>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</si>
  <si>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</si>
  <si>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</si>
  <si>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</si>
  <si>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</si>
  <si>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</si>
  <si>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</si>
  <si>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</si>
  <si>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</si>
  <si>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</si>
  <si>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</si>
  <si>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</si>
  <si>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</si>
  <si>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</si>
  <si>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</si>
  <si>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</si>
  <si>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</si>
  <si>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</si>
  <si>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</si>
  <si>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</si>
  <si>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</si>
  <si>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</si>
  <si>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</si>
  <si>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</si>
  <si>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</si>
  <si>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</si>
  <si>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</si>
  <si>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</si>
  <si>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</si>
  <si>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</si>
  <si>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</si>
  <si>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</si>
  <si>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</si>
  <si>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</si>
  <si>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</si>
  <si>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</si>
  <si>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</si>
  <si>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</si>
  <si>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</si>
  <si>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</si>
  <si>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</si>
  <si>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</si>
  <si>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</si>
  <si>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</si>
  <si>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</si>
  <si>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</si>
  <si>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</si>
  <si>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</si>
  <si>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</si>
  <si>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</si>
  <si>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</si>
  <si>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</si>
  <si>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</si>
  <si>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</si>
  <si>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</si>
  <si>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</si>
  <si>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</si>
  <si>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</si>
  <si>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</si>
  <si>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</si>
  <si>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</si>
  <si>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</si>
  <si>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</si>
  <si>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</si>
  <si>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</si>
  <si>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</si>
  <si>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</si>
  <si>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</si>
  <si>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</si>
  <si>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</si>
  <si>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</si>
  <si>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</si>
  <si>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</si>
  <si>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</si>
  <si>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</si>
  <si>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</si>
  <si>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</si>
  <si>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</si>
  <si>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</si>
  <si>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</si>
  <si>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</si>
  <si>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</si>
  <si>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</si>
  <si>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</si>
  <si>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</si>
  <si>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</si>
  <si>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</si>
  <si>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</si>
  <si>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</si>
  <si>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</si>
  <si>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</si>
  <si>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</si>
  <si>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</si>
  <si>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</si>
  <si>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</si>
  <si>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</si>
  <si>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</si>
  <si>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</si>
  <si>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</si>
  <si>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</si>
  <si>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</si>
  <si>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</si>
  <si>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</si>
  <si>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</si>
  <si>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</si>
  <si>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</si>
  <si>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</si>
  <si>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</si>
  <si>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</si>
  <si>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</si>
  <si>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</si>
  <si>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</si>
  <si>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</si>
  <si>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</si>
  <si>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</si>
  <si>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</si>
  <si>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</si>
  <si>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</si>
  <si>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</si>
  <si>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</si>
  <si>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</si>
  <si>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</si>
  <si>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</si>
  <si>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</si>
  <si>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</si>
  <si>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</si>
  <si>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</si>
  <si>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</si>
  <si>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</si>
  <si>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</si>
  <si>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</si>
  <si>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</si>
  <si>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</si>
  <si>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</si>
  <si>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</si>
  <si>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</si>
  <si>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</si>
  <si>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</si>
  <si>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</si>
  <si>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</si>
  <si>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</si>
  <si>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</si>
  <si>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</si>
  <si>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</si>
  <si>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</si>
  <si>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</si>
  <si>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</si>
  <si>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</si>
  <si>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</si>
  <si>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</si>
  <si>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</si>
  <si>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</si>
  <si>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</si>
  <si>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</si>
  <si>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</si>
  <si>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</si>
  <si>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</si>
  <si>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</si>
  <si>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</si>
  <si>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</si>
  <si>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</si>
  <si>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</si>
  <si>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</si>
  <si>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</si>
  <si>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</si>
  <si>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</si>
  <si>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</si>
  <si>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</si>
  <si>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</si>
  <si>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</si>
  <si>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</si>
  <si>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</si>
  <si>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</si>
  <si>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</si>
  <si>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</si>
  <si>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</si>
  <si>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</si>
  <si>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</si>
  <si>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</si>
  <si>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</si>
  <si>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</si>
  <si>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</si>
  <si>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</si>
  <si>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</si>
  <si>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</si>
  <si>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</si>
  <si>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</si>
  <si>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</si>
  <si>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</si>
  <si>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</si>
  <si>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</si>
  <si>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</si>
  <si>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</si>
  <si>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</si>
  <si>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</si>
  <si>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</si>
  <si>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</si>
  <si>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</si>
  <si>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</si>
  <si>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</si>
  <si>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</si>
  <si>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</si>
  <si>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</si>
  <si>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</si>
  <si>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</si>
  <si>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</si>
  <si>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</si>
  <si>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</si>
  <si>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</si>
  <si>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</si>
  <si>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</si>
  <si>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</si>
  <si>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</si>
  <si>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</si>
  <si>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</si>
  <si>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</si>
  <si>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</si>
  <si>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</si>
  <si>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</si>
  <si>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</si>
  <si>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</si>
  <si>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</si>
  <si>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</si>
  <si>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</si>
  <si>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</si>
  <si>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</si>
  <si>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</si>
  <si>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</si>
  <si>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</si>
  <si>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</si>
  <si>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</si>
  <si>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</si>
  <si>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</si>
  <si>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</si>
  <si>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</si>
  <si>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</si>
  <si>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</si>
  <si>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</si>
  <si>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</si>
  <si>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</si>
  <si>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</si>
  <si>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</si>
  <si>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</si>
  <si>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</si>
  <si>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</si>
  <si>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</si>
  <si>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</si>
  <si>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</si>
  <si>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</si>
  <si>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</si>
  <si>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</si>
  <si>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</si>
  <si>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</si>
  <si>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</si>
  <si>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</si>
  <si>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</si>
  <si>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</si>
  <si>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</si>
  <si>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</si>
  <si>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</si>
  <si>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</si>
  <si>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</si>
  <si>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</si>
  <si>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</si>
  <si>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</si>
  <si>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</si>
  <si>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</si>
  <si>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</si>
  <si>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</si>
  <si>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</si>
  <si>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</si>
  <si>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</si>
  <si>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</si>
  <si>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</si>
  <si>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</si>
  <si>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</si>
  <si>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</si>
  <si>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</si>
  <si>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</si>
  <si>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</si>
  <si>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</si>
  <si>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</si>
  <si>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</si>
  <si>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</si>
  <si>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</si>
  <si>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</si>
  <si>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</si>
  <si>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</si>
  <si>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</si>
  <si>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</si>
  <si>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</si>
  <si>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</si>
  <si>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</si>
  <si>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</si>
  <si>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</si>
  <si>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</si>
  <si>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</si>
  <si>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</si>
  <si>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</si>
  <si>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</si>
  <si>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</si>
  <si>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</si>
  <si>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</si>
  <si>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</si>
  <si>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</si>
  <si>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</si>
  <si>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</si>
  <si>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</si>
  <si>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</si>
  <si>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</si>
  <si>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</si>
  <si>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</si>
  <si>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</si>
  <si>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</si>
  <si>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</si>
  <si>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</si>
  <si>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</si>
  <si>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</si>
  <si>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</si>
  <si>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</si>
  <si>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</si>
  <si>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</si>
  <si>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</si>
  <si>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</si>
  <si>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</si>
  <si>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</si>
  <si>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</si>
  <si>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</si>
  <si>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</si>
  <si>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</si>
  <si>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</si>
  <si>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</si>
  <si>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</si>
  <si>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</si>
  <si>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</si>
  <si>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</si>
  <si>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</si>
  <si>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</si>
  <si>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</si>
  <si>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</si>
  <si>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</si>
  <si>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</si>
  <si>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</si>
  <si>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</si>
  <si>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</si>
  <si>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</si>
  <si>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</si>
  <si>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</si>
  <si>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</si>
  <si>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</si>
  <si>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</si>
  <si>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</si>
  <si>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</si>
  <si>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</si>
  <si>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</si>
  <si>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</si>
  <si>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</si>
  <si>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</si>
  <si>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</si>
  <si>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</si>
  <si>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</si>
  <si>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</si>
  <si>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</si>
  <si>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</si>
  <si>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</si>
  <si>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</si>
  <si>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</si>
  <si>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</si>
  <si>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</si>
  <si>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</si>
  <si>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</si>
  <si>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</si>
  <si>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</si>
  <si>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</si>
  <si>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</si>
  <si>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</si>
  <si>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</si>
  <si>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</si>
  <si>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</si>
  <si>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</si>
  <si>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</si>
  <si>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</si>
  <si>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</si>
  <si>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</si>
  <si>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</si>
  <si>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</si>
  <si>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</si>
  <si>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</si>
  <si>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</si>
  <si>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</si>
  <si>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</si>
  <si>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</si>
  <si>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</si>
  <si>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</si>
  <si>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</si>
  <si>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</si>
  <si>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</si>
  <si>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</si>
  <si>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</si>
  <si>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</si>
  <si>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</si>
  <si>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</si>
  <si>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</si>
  <si>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</si>
  <si>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</si>
  <si>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</si>
  <si>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</si>
  <si>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</si>
  <si>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</si>
  <si>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</si>
  <si>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</si>
  <si>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</si>
  <si>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</si>
  <si>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</si>
  <si>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</si>
  <si>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</si>
  <si>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</si>
  <si>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</si>
  <si>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</si>
  <si>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</si>
  <si>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</si>
  <si>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</si>
  <si>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</si>
  <si>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</si>
  <si>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</si>
  <si>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</si>
  <si>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</si>
  <si>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</si>
  <si>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</si>
  <si>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</si>
  <si>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</si>
  <si>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</si>
  <si>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</si>
  <si>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</si>
  <si>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</si>
  <si>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</si>
  <si>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</si>
  <si>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</si>
  <si>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</si>
  <si>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</si>
  <si>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</si>
  <si>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</si>
  <si>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</si>
  <si>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</si>
  <si>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</si>
  <si>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</si>
  <si>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</si>
  <si>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</si>
  <si>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</si>
  <si>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</si>
  <si>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</si>
  <si>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</si>
  <si>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</si>
  <si>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</si>
  <si>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</si>
  <si>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</si>
  <si>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</si>
  <si>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</si>
  <si>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</si>
  <si>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</si>
  <si>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</si>
  <si>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</si>
  <si>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</si>
  <si>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</si>
  <si>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</si>
  <si>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</si>
  <si>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</si>
  <si>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</si>
  <si>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</si>
  <si>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</si>
  <si>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</si>
  <si>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</si>
  <si>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</si>
  <si>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</si>
  <si>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</si>
  <si>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</si>
  <si>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</si>
  <si>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</si>
  <si>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</si>
  <si>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</si>
  <si>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</si>
  <si>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</si>
  <si>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</si>
  <si>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</si>
  <si>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</si>
  <si>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</si>
  <si>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</si>
  <si>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</si>
  <si>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</si>
  <si>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</si>
  <si>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</si>
  <si>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</si>
  <si>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</si>
  <si>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</si>
  <si>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</si>
  <si>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</si>
  <si>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</si>
  <si>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</si>
  <si>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</si>
  <si>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</si>
  <si>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</si>
  <si>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</si>
  <si>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</si>
  <si>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</si>
  <si>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</si>
  <si>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</si>
  <si>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</si>
  <si>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</si>
  <si>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</si>
  <si>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</si>
  <si>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</si>
  <si>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</si>
  <si>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</si>
  <si>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</si>
  <si>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</si>
  <si>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</si>
  <si>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</si>
  <si>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</si>
  <si>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</si>
  <si>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</si>
  <si>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</si>
  <si>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</si>
  <si>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</si>
  <si>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</si>
  <si>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</si>
  <si>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</si>
  <si>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</si>
  <si>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</si>
  <si>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</si>
  <si>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</si>
  <si>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</si>
  <si>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</si>
  <si>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</si>
  <si>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</si>
  <si>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</si>
  <si>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</si>
  <si>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</si>
  <si>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</si>
  <si>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</si>
  <si>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</si>
  <si>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</si>
  <si>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</si>
  <si>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</si>
  <si>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</si>
  <si>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</si>
  <si>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</si>
  <si>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</si>
  <si>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</si>
  <si>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</si>
  <si>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</si>
  <si>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</si>
  <si>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</si>
  <si>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</si>
  <si>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</si>
  <si>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</si>
  <si>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</si>
  <si>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</si>
  <si>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</si>
  <si>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</si>
  <si>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</si>
  <si>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</si>
  <si>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</si>
  <si>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</si>
  <si>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</si>
  <si>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</si>
  <si>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</si>
  <si>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</si>
  <si>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</si>
  <si>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</si>
  <si>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</si>
  <si>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</si>
  <si>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</si>
  <si>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</si>
  <si>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</si>
  <si>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</si>
  <si>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</si>
  <si>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</si>
  <si>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</si>
  <si>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</si>
  <si>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</si>
  <si>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</si>
  <si>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</si>
  <si>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</si>
  <si>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</si>
  <si>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</si>
  <si>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</si>
  <si>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</si>
  <si>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</si>
  <si>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</si>
  <si>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</si>
  <si>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</si>
  <si>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</si>
  <si>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</si>
  <si>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</si>
  <si>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</si>
  <si>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</si>
  <si>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</si>
  <si>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</si>
  <si>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</si>
  <si>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</si>
  <si>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</si>
  <si>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</si>
  <si>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</si>
  <si>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</si>
  <si>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</si>
  <si>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</si>
  <si>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</si>
  <si>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</si>
  <si>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</si>
  <si>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</si>
  <si>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</si>
  <si>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</si>
  <si>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</si>
  <si>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</si>
  <si>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</si>
  <si>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</si>
  <si>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</si>
  <si>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</si>
  <si>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</si>
  <si>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</si>
  <si>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</si>
  <si>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</si>
  <si>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</si>
  <si>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</si>
  <si>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</si>
  <si>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</si>
  <si>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</si>
  <si>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</si>
  <si>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</si>
  <si>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</si>
  <si>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</si>
  <si>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</si>
  <si>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</si>
  <si>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</si>
  <si>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</si>
  <si>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</si>
  <si>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</si>
  <si>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</si>
  <si>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</si>
  <si>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</si>
  <si>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</si>
  <si>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</si>
  <si>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</si>
  <si>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</si>
  <si>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</si>
  <si>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</si>
  <si>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</si>
  <si>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</si>
  <si>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</si>
  <si>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</si>
  <si>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</si>
  <si>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</si>
  <si>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</si>
  <si>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</si>
  <si>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</si>
  <si>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</si>
  <si>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</si>
  <si>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</si>
  <si>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</si>
  <si>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</si>
  <si>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</si>
  <si>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</si>
  <si>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</si>
  <si>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</si>
  <si>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</si>
  <si>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</si>
  <si>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</si>
  <si>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</si>
  <si>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</si>
  <si>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</si>
  <si>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</si>
  <si>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</si>
  <si>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</si>
  <si>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</si>
  <si>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</si>
  <si>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</si>
  <si>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</si>
  <si>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</si>
  <si>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</si>
  <si>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</si>
  <si>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</si>
  <si>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</si>
  <si>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</si>
  <si>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</si>
  <si>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</si>
  <si>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</si>
  <si>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</si>
  <si>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</si>
  <si>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</si>
  <si>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</si>
  <si>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</si>
  <si>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</si>
  <si>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</si>
  <si>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</si>
  <si>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</si>
  <si>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</si>
  <si>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</si>
  <si>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</si>
  <si>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</si>
  <si>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</si>
  <si>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</si>
  <si>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</si>
  <si>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</si>
  <si>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</si>
  <si>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</si>
  <si>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</si>
  <si>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</si>
  <si>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</si>
  <si>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</si>
  <si>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</si>
  <si>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</si>
  <si>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</si>
  <si>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</si>
  <si>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</si>
  <si>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</si>
  <si>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</si>
  <si>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</si>
  <si>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</si>
  <si>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</si>
  <si>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</si>
  <si>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</si>
  <si>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</si>
  <si>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</si>
  <si>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</si>
  <si>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</si>
  <si>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</si>
  <si>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</si>
  <si>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</si>
  <si>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</si>
  <si>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</si>
  <si>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</si>
  <si>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</si>
  <si>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</si>
  <si>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</si>
  <si>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</si>
  <si>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</si>
  <si>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</si>
  <si>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</si>
  <si>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</si>
  <si>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</si>
  <si>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</si>
  <si>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</si>
  <si>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</si>
  <si>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</si>
  <si>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</si>
  <si>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</si>
  <si>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</si>
  <si>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</si>
  <si>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</si>
  <si>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</si>
  <si>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</si>
  <si>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</si>
  <si>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</si>
  <si>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</si>
  <si>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</si>
  <si>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</si>
  <si>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</si>
  <si>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</si>
  <si>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</si>
  <si>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</si>
  <si>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</si>
  <si>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</si>
  <si>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</si>
  <si>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</si>
  <si>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</si>
  <si>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</si>
  <si>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</si>
  <si>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</si>
  <si>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</si>
  <si>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</si>
  <si>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</si>
  <si>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</si>
  <si>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</si>
  <si>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</si>
  <si>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</si>
  <si>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</si>
  <si>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</si>
  <si>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</si>
  <si>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</si>
  <si>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</si>
  <si>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</si>
  <si>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</si>
  <si>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</si>
  <si>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</si>
  <si>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</si>
  <si>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</si>
  <si>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</si>
  <si>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</si>
  <si>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</si>
  <si>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</si>
  <si>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</si>
  <si>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</si>
  <si>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</si>
  <si>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</si>
  <si>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</si>
  <si>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</si>
  <si>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</si>
  <si>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</si>
  <si>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</si>
  <si>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</si>
  <si>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</si>
  <si>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</si>
  <si>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</si>
  <si>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</si>
  <si>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</si>
  <si>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</si>
  <si>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</si>
  <si>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</si>
  <si>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</si>
  <si>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</si>
  <si>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</si>
  <si>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</si>
  <si>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</si>
  <si>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</si>
  <si>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</si>
  <si>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</si>
  <si>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</si>
  <si>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</si>
  <si>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</si>
  <si>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</si>
  <si>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</si>
  <si>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</si>
  <si>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</si>
  <si>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</si>
  <si>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</si>
  <si>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</si>
  <si>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</si>
  <si>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</si>
  <si>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</si>
  <si>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</si>
  <si>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</si>
  <si>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</si>
  <si>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</si>
  <si>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</si>
  <si>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</si>
  <si>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</si>
  <si>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</si>
  <si>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</si>
  <si>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</si>
  <si>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</si>
  <si>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</si>
  <si>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</si>
  <si>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</si>
  <si>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</si>
  <si>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</si>
  <si>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</si>
  <si>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</si>
  <si>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</si>
  <si>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</si>
  <si>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</si>
  <si>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</si>
  <si>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</si>
  <si>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</si>
  <si>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</si>
  <si>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</si>
  <si>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</si>
  <si>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</si>
  <si>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</si>
  <si>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</si>
  <si>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</si>
  <si>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</si>
  <si>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</si>
  <si>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</si>
  <si>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</si>
  <si>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</si>
  <si>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</si>
  <si>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</si>
  <si>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</si>
  <si>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</si>
  <si>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</si>
  <si>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</si>
  <si>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</si>
  <si>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</si>
  <si>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</si>
  <si>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</si>
  <si>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</si>
  <si>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</si>
  <si>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</si>
  <si>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</si>
  <si>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</si>
  <si>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</si>
  <si>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</si>
  <si>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</si>
  <si>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</si>
  <si>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</si>
  <si>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</si>
  <si>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</si>
  <si>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</si>
  <si>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</si>
  <si>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</si>
  <si>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</si>
  <si>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</si>
  <si>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</si>
  <si>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</si>
  <si>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</si>
  <si>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</si>
  <si>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</si>
  <si>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</si>
  <si>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</si>
  <si>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</si>
  <si>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</si>
  <si>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</si>
  <si>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</si>
  <si>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</si>
  <si>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</si>
  <si>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</si>
  <si>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</si>
  <si>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</si>
  <si>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</si>
  <si>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</si>
  <si>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</si>
  <si>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</si>
  <si>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</si>
  <si>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</si>
  <si>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</si>
  <si>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</si>
  <si>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</si>
  <si>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</si>
  <si>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</si>
  <si>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</si>
  <si>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</si>
  <si>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</si>
  <si>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</si>
  <si>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</si>
  <si>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</si>
  <si>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</si>
  <si>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</si>
  <si>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</si>
  <si>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</si>
  <si>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</si>
  <si>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</si>
  <si>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</si>
  <si>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</si>
  <si>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</si>
  <si>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</si>
  <si>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</si>
  <si>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</si>
  <si>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</si>
  <si>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</si>
  <si>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</si>
  <si>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</si>
  <si>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</si>
  <si>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</si>
  <si>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</si>
  <si>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</si>
  <si>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</si>
  <si>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</si>
  <si>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</si>
  <si>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</si>
  <si>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</si>
  <si>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</si>
  <si>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</si>
  <si>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</si>
  <si>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</si>
  <si>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</si>
  <si>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</si>
  <si>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</si>
  <si>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</si>
  <si>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</si>
  <si>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</si>
  <si>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</si>
  <si>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</si>
  <si>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</si>
  <si>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</si>
  <si>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</si>
  <si>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</si>
  <si>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</si>
  <si>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</si>
  <si>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</si>
  <si>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</si>
  <si>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</si>
  <si>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</si>
  <si>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</si>
  <si>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</si>
  <si>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</si>
  <si>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</si>
  <si>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</si>
  <si>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</si>
  <si>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</si>
  <si>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</si>
  <si>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</si>
  <si>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</si>
  <si>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</si>
  <si>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</si>
  <si>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</si>
  <si>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</si>
  <si>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</si>
  <si>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</si>
  <si>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</si>
  <si>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</si>
  <si>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</si>
  <si>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</si>
  <si>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</si>
  <si>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</si>
  <si>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</si>
  <si>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</si>
  <si>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</si>
  <si>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</si>
  <si>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</si>
  <si>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</si>
  <si>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</si>
  <si>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</si>
  <si>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</si>
  <si>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</si>
  <si>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</si>
  <si>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</si>
  <si>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</si>
  <si>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</si>
  <si>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</si>
  <si>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</si>
  <si>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</si>
  <si>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</si>
  <si>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</si>
  <si>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</si>
  <si>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</si>
  <si>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</si>
  <si>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</si>
  <si>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</si>
  <si>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</si>
  <si>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</si>
  <si>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</si>
  <si>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</si>
  <si>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</si>
  <si>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</si>
  <si>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</si>
  <si>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</si>
  <si>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</si>
  <si>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</si>
  <si>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</si>
  <si>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</si>
  <si>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</si>
  <si>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</si>
  <si>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</si>
  <si>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</si>
  <si>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</si>
  <si>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</si>
  <si>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</si>
  <si>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</si>
  <si>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</si>
  <si>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</si>
  <si>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</si>
  <si>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</si>
  <si>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</si>
  <si>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</si>
  <si>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</si>
  <si>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</si>
  <si>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</si>
  <si>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</si>
  <si>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</si>
  <si>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</si>
  <si>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</si>
  <si>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</si>
  <si>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</si>
  <si>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</si>
  <si>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</si>
  <si>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</si>
  <si>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</si>
  <si>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</si>
  <si>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</si>
  <si>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</si>
  <si>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</si>
  <si>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</si>
  <si>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</si>
  <si>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</si>
  <si>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</si>
  <si>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</si>
  <si>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</si>
  <si>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</si>
  <si>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</si>
  <si>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</si>
  <si>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</si>
  <si>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</si>
  <si>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</si>
  <si>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</si>
  <si>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</si>
  <si>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</si>
  <si>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</si>
  <si>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</si>
  <si>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</si>
  <si>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</si>
  <si>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</si>
  <si>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</si>
  <si>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</si>
  <si>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</si>
  <si>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</si>
  <si>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</si>
  <si>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</si>
  <si>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</si>
  <si>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</si>
  <si>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</si>
  <si>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</si>
  <si>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</si>
  <si>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</si>
  <si>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</si>
  <si>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</si>
  <si>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</si>
  <si>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</si>
  <si>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</si>
  <si>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</si>
  <si>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</si>
  <si>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</si>
  <si>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</si>
  <si>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</si>
  <si>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</si>
  <si>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</si>
  <si>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</si>
  <si>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</si>
  <si>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</si>
  <si>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</si>
  <si>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</si>
  <si>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</si>
  <si>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</si>
  <si>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</si>
  <si>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</si>
  <si>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</si>
  <si>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</si>
  <si>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</si>
  <si>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</si>
  <si>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</si>
  <si>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</si>
  <si>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</si>
  <si>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</si>
  <si>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</si>
  <si>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</si>
  <si>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</si>
  <si>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</si>
  <si>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</si>
  <si>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</si>
  <si>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</si>
  <si>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</si>
  <si>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</si>
  <si>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</si>
  <si>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</si>
  <si>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</si>
  <si>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</si>
  <si>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</si>
  <si>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</si>
  <si>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</si>
  <si>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</si>
  <si>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</si>
  <si>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</si>
  <si>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</si>
  <si>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</si>
  <si>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</si>
  <si>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</si>
  <si>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</si>
  <si>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</si>
  <si>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</si>
  <si>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</si>
  <si>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</si>
  <si>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</si>
  <si>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</si>
  <si>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</si>
  <si>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</si>
  <si>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</si>
  <si>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</si>
  <si>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</si>
  <si>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</si>
  <si>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</si>
  <si>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</si>
  <si>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</si>
  <si>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</si>
  <si>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</si>
  <si>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</si>
  <si>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</si>
  <si>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</si>
  <si>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</si>
  <si>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</si>
  <si>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</si>
  <si>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</si>
  <si>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</si>
  <si>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</si>
  <si>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</si>
  <si>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</si>
  <si>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</si>
  <si>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</si>
  <si>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</si>
  <si>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</si>
  <si>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</si>
  <si>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</si>
  <si>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</si>
  <si>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</si>
  <si>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</si>
  <si>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</si>
  <si>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</si>
  <si>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</si>
  <si>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</si>
  <si>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</si>
  <si>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</si>
  <si>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</si>
  <si>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</si>
  <si>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</si>
  <si>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</si>
  <si>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</si>
  <si>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</si>
  <si>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</si>
  <si>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</si>
  <si>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</si>
  <si>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</si>
  <si>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</si>
  <si>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</si>
  <si>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</si>
  <si>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</si>
  <si>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</si>
  <si>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</si>
  <si>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</si>
  <si>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</si>
  <si>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</si>
  <si>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</si>
  <si>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</si>
  <si>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</si>
  <si>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</si>
  <si>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</si>
  <si>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</si>
  <si>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</si>
  <si>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</si>
  <si>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</si>
  <si>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</si>
  <si>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</si>
  <si>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</si>
  <si>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</si>
  <si>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</si>
  <si>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</si>
  <si>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</si>
  <si>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</si>
  <si>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</si>
  <si>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</si>
  <si>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</si>
  <si>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</si>
  <si>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</si>
  <si>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</si>
  <si>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</si>
  <si>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</si>
  <si>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</si>
  <si>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</si>
  <si>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</si>
  <si>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</si>
  <si>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</si>
  <si>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</si>
  <si>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</si>
  <si>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</si>
  <si>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</si>
  <si>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</si>
  <si>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</si>
  <si>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</si>
  <si>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</si>
  <si>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</si>
  <si>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</si>
  <si>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</si>
  <si>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</si>
  <si>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</si>
  <si>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</si>
  <si>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</si>
  <si>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</si>
  <si>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</si>
  <si>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</si>
  <si>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</si>
  <si>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</si>
  <si>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</si>
  <si>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</si>
  <si>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</si>
  <si>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</si>
  <si>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</si>
  <si>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</si>
  <si>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</si>
  <si>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</si>
  <si>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</si>
  <si>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</si>
  <si>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</si>
  <si>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</si>
  <si>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</si>
  <si>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</si>
  <si>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</si>
  <si>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</si>
  <si>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</si>
  <si>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</si>
  <si>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</si>
  <si>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</si>
  <si>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</si>
  <si>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</si>
  <si>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</si>
  <si>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</si>
  <si>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</si>
  <si>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</si>
  <si>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</si>
  <si>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</si>
  <si>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</si>
  <si>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</si>
  <si>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</si>
  <si>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</si>
  <si>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</si>
  <si>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</si>
  <si>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</si>
  <si>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</si>
  <si>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</si>
  <si>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</si>
  <si>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</si>
  <si>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</si>
  <si>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</si>
  <si>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</si>
  <si>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</si>
  <si>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</si>
  <si>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</si>
  <si>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</si>
  <si>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</si>
  <si>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</si>
  <si>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</si>
  <si>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</si>
  <si>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</si>
  <si>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</si>
  <si>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</si>
  <si>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</si>
  <si>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</si>
  <si>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</si>
  <si>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</si>
  <si>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</si>
  <si>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</si>
  <si>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</si>
  <si>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</si>
  <si>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</si>
  <si>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</si>
  <si>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</si>
  <si>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</si>
  <si>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</si>
  <si>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</si>
  <si>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</si>
  <si>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</si>
  <si>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</si>
  <si>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</si>
  <si>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</si>
  <si>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</si>
  <si>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</si>
  <si>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</si>
  <si>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</si>
  <si>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</si>
  <si>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</si>
  <si>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</si>
  <si>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</si>
  <si>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</si>
  <si>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</si>
  <si>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</si>
  <si>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</si>
  <si>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</si>
  <si>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</si>
  <si>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</si>
  <si>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</si>
  <si>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</si>
  <si>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</si>
  <si>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</si>
  <si>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</si>
  <si>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</si>
  <si>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</si>
  <si>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</si>
  <si>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</si>
  <si>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</si>
  <si>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</si>
  <si>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</si>
  <si>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</si>
  <si>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</si>
  <si>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</si>
  <si>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</si>
  <si>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</si>
  <si>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</si>
  <si>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</si>
  <si>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</si>
  <si>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</si>
  <si>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</si>
  <si>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</si>
  <si>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</si>
  <si>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</si>
  <si>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</si>
  <si>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</si>
  <si>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</si>
  <si>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</si>
  <si>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</si>
  <si>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</si>
  <si>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</si>
  <si>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</si>
  <si>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</si>
  <si>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</si>
  <si>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</si>
  <si>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</si>
  <si>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</si>
  <si>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</si>
  <si>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</si>
  <si>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</si>
  <si>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</si>
  <si>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</si>
  <si>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</si>
  <si>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</si>
  <si>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</si>
  <si>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</si>
  <si>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</si>
  <si>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</si>
  <si>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</si>
  <si>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</si>
  <si>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</si>
  <si>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</si>
  <si>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</si>
  <si>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</si>
  <si>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</si>
  <si>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</si>
  <si>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</si>
  <si>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</si>
  <si>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</si>
  <si>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</si>
  <si>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</si>
  <si>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</si>
  <si>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</si>
  <si>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</si>
  <si>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</si>
  <si>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</si>
  <si>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</si>
  <si>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</si>
  <si>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</si>
  <si>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</si>
  <si>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</si>
  <si>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</si>
  <si>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</si>
  <si>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</si>
  <si>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</si>
  <si>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</si>
  <si>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</si>
  <si>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</si>
  <si>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</si>
  <si>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</si>
  <si>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</si>
  <si>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</si>
  <si>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</si>
  <si>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</si>
  <si>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</si>
  <si>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</si>
  <si>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</si>
  <si>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</si>
  <si>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</si>
  <si>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</si>
  <si>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</si>
  <si>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</si>
  <si>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</si>
  <si>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</si>
  <si>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</si>
  <si>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</si>
  <si>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</si>
  <si>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</si>
  <si>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</si>
  <si>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</si>
  <si>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</si>
  <si>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</si>
  <si>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</si>
  <si>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</si>
  <si>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</si>
  <si>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</si>
  <si>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</si>
  <si>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</si>
  <si>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</si>
  <si>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</si>
  <si>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</si>
  <si>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</si>
  <si>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</si>
  <si>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</si>
  <si>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</si>
  <si>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</si>
  <si>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</si>
  <si>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</si>
  <si>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</si>
  <si>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</si>
  <si>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</si>
  <si>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</si>
  <si>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</si>
  <si>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</si>
  <si>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</si>
  <si>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</si>
  <si>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</si>
  <si>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</si>
  <si>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</si>
  <si>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</si>
  <si>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</si>
  <si>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</si>
  <si>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</si>
  <si>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</si>
  <si>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</si>
  <si>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</si>
  <si>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</si>
  <si>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</si>
  <si>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</si>
  <si>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</si>
  <si>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</si>
  <si>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</si>
  <si>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</si>
  <si>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</si>
  <si>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</si>
  <si>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</si>
  <si>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</si>
  <si>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</si>
  <si>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</si>
  <si>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</si>
  <si>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</si>
  <si>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</si>
  <si>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</si>
  <si>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</si>
  <si>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</si>
  <si>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</si>
  <si>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</si>
  <si>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</si>
  <si>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</si>
  <si>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</si>
  <si>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</si>
  <si>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</si>
  <si>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</si>
  <si>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</si>
  <si>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</si>
  <si>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</si>
  <si>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</si>
  <si>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</si>
  <si>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</si>
  <si>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</si>
  <si>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</si>
  <si>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</si>
  <si>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</si>
  <si>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</si>
  <si>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</si>
  <si>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</si>
  <si>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</si>
  <si>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</si>
  <si>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</si>
  <si>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</si>
  <si>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</si>
  <si>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</si>
  <si>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</si>
  <si>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</si>
  <si>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</si>
  <si>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</si>
  <si>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</si>
  <si>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</si>
  <si>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</si>
  <si>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</si>
  <si>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</si>
  <si>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</si>
  <si>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</si>
  <si>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</si>
  <si>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</si>
  <si>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</si>
  <si>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</si>
  <si>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</si>
  <si>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</si>
  <si>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</si>
  <si>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</si>
  <si>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</si>
  <si>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</si>
  <si>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</si>
  <si>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</si>
  <si>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</si>
  <si>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</si>
  <si>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</si>
  <si>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</si>
  <si>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</si>
  <si>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</si>
  <si>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</si>
  <si>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</si>
  <si>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</si>
  <si>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</si>
  <si>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</si>
  <si>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</si>
  <si>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</si>
  <si>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</si>
  <si>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</si>
  <si>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</si>
  <si>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</si>
  <si>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</si>
  <si>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</si>
  <si>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</si>
  <si>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</si>
  <si>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</si>
  <si>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</si>
  <si>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</si>
  <si>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</si>
  <si>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</si>
  <si>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</si>
  <si>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</si>
  <si>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</si>
  <si>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</si>
  <si>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</si>
  <si>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</si>
  <si>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</si>
  <si>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</si>
  <si>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</si>
  <si>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</si>
  <si>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</si>
  <si>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</si>
  <si>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</si>
  <si>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</si>
  <si>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</si>
  <si>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</si>
  <si>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</si>
  <si>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</si>
  <si>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</si>
  <si>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</si>
  <si>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</si>
  <si>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</si>
  <si>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</si>
  <si>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</si>
  <si>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</si>
  <si>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</si>
  <si>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</si>
  <si>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</si>
  <si>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</si>
  <si>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</si>
  <si>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</si>
  <si>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</si>
  <si>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</si>
  <si>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</si>
  <si>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</si>
  <si>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</si>
  <si>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</si>
  <si>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</si>
  <si>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</si>
  <si>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</si>
  <si>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</si>
  <si>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</si>
  <si>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</si>
  <si>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</si>
  <si>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</si>
  <si>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</si>
  <si>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</si>
  <si>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</si>
  <si>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</si>
  <si>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</si>
  <si>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</si>
  <si>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</si>
  <si>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</si>
  <si>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</si>
  <si>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</si>
  <si>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</si>
  <si>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</si>
  <si>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</si>
  <si>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</si>
  <si>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</si>
  <si>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</si>
  <si>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</si>
  <si>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</si>
  <si>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</si>
  <si>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</si>
  <si>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</si>
  <si>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</si>
  <si>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</si>
  <si>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</si>
  <si>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</si>
  <si>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</si>
  <si>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</si>
  <si>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</si>
  <si>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</si>
  <si>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</si>
  <si>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</si>
  <si>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</si>
  <si>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</si>
  <si>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</si>
  <si>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</si>
  <si>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</si>
  <si>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</si>
  <si>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</si>
  <si>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</si>
  <si>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</si>
  <si>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</si>
  <si>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</si>
  <si>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</si>
  <si>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</si>
  <si>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</si>
  <si>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</si>
  <si>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</si>
  <si>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</si>
  <si>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</si>
  <si>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</si>
  <si>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</si>
  <si>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</si>
  <si>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</si>
  <si>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</si>
  <si>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</si>
  <si>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</si>
  <si>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</si>
  <si>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</si>
  <si>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</si>
  <si>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</si>
  <si>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</si>
  <si>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</si>
  <si>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</si>
  <si>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</si>
  <si>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</si>
  <si>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</si>
  <si>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</si>
  <si>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</si>
  <si>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</si>
  <si>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</si>
  <si>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</si>
  <si>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</si>
  <si>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</si>
  <si>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</si>
  <si>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</si>
  <si>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</si>
  <si>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</si>
  <si>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</si>
  <si>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</si>
  <si>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</si>
  <si>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</si>
  <si>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</si>
  <si>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</si>
  <si>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</si>
  <si>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</si>
  <si>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</si>
  <si>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</si>
  <si>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</si>
  <si>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</si>
  <si>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</si>
  <si>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</si>
  <si>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</si>
  <si>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</si>
  <si>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</si>
  <si>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</si>
  <si>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</si>
  <si>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</si>
  <si>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</si>
  <si>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</si>
  <si>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</si>
  <si>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</si>
  <si>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</si>
  <si>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</si>
  <si>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</si>
  <si>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</si>
  <si>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</si>
  <si>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</si>
  <si>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</si>
  <si>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</si>
  <si>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</si>
  <si>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</si>
  <si>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</si>
  <si>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</si>
  <si>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</si>
  <si>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</si>
  <si>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</si>
  <si>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</si>
  <si>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</si>
  <si>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</si>
  <si>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</si>
  <si>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</si>
  <si>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</si>
  <si>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</si>
  <si>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</si>
  <si>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</si>
  <si>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</si>
  <si>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</si>
  <si>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</si>
  <si>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</si>
  <si>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</si>
  <si>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</si>
  <si>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</si>
  <si>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</si>
  <si>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</si>
  <si>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</si>
  <si>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</si>
  <si>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</si>
  <si>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</si>
  <si>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</si>
  <si>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</si>
  <si>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</si>
  <si>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</si>
  <si>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</si>
  <si>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</si>
  <si>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</si>
  <si>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</si>
  <si>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</si>
  <si>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</si>
  <si>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</si>
  <si>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</si>
  <si>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</si>
  <si>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</si>
  <si>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</si>
  <si>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</si>
  <si>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</si>
  <si>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</si>
  <si>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</si>
  <si>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</si>
  <si>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</si>
  <si>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</si>
  <si>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</si>
  <si>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</si>
  <si>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</si>
  <si>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</si>
  <si>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</si>
  <si>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</si>
  <si>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</si>
  <si>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</si>
  <si>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</si>
  <si>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</si>
  <si>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</si>
  <si>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</si>
  <si>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</si>
  <si>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</si>
  <si>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</si>
  <si>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</si>
  <si>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</si>
  <si>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</si>
  <si>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</si>
  <si>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</si>
  <si>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</si>
  <si>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</si>
  <si>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</si>
  <si>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</si>
  <si>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</si>
  <si>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</si>
  <si>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</si>
  <si>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</si>
  <si>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</si>
  <si>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</si>
  <si>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</si>
  <si>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</si>
  <si>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</si>
  <si>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</si>
  <si>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</si>
  <si>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</si>
  <si>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</si>
  <si>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</si>
  <si>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</si>
  <si>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</si>
  <si>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</si>
  <si>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</si>
  <si>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</si>
  <si>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</si>
  <si>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</si>
  <si>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</si>
  <si>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</si>
  <si>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</si>
  <si>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</si>
  <si>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</si>
  <si>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</si>
  <si>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</si>
  <si>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</si>
  <si>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</si>
  <si>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</si>
  <si>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</si>
  <si>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</si>
  <si>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</si>
  <si>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</si>
  <si>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</si>
  <si>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</si>
  <si>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</si>
  <si>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</si>
  <si>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</si>
  <si>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</si>
  <si>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</si>
  <si>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</si>
  <si>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</si>
  <si>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</si>
  <si>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</si>
  <si>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</si>
  <si>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</si>
  <si>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</si>
  <si>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</si>
  <si>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</si>
  <si>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</si>
  <si>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</si>
  <si>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</si>
  <si>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</si>
  <si>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</si>
  <si>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</si>
  <si>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</si>
  <si>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</si>
  <si>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</si>
  <si>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</si>
  <si>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</si>
  <si>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</si>
  <si>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</si>
  <si>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</si>
  <si>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</si>
  <si>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</si>
  <si>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</si>
  <si>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</si>
  <si>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</si>
  <si>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</si>
  <si>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</si>
  <si>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</si>
  <si>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</si>
  <si>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</si>
  <si>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</si>
  <si>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</si>
  <si>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</si>
  <si>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</si>
  <si>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</si>
  <si>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</si>
  <si>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</si>
  <si>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</si>
  <si>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</si>
  <si>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</si>
  <si>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</si>
  <si>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</si>
  <si>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</si>
  <si>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</si>
  <si>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</si>
  <si>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</si>
  <si>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</si>
  <si>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</si>
  <si>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</si>
  <si>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</si>
  <si>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</si>
  <si>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</si>
  <si>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</si>
  <si>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</si>
  <si>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</si>
  <si>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</si>
  <si>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</si>
  <si>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</si>
  <si>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</si>
  <si>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</si>
  <si>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</si>
  <si>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</si>
  <si>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</si>
  <si>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</si>
  <si>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</si>
  <si>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</si>
  <si>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</si>
  <si>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</si>
  <si>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</si>
  <si>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</si>
  <si>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</si>
  <si>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</si>
  <si>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</si>
  <si>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</si>
  <si>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</si>
  <si>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</si>
  <si>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</si>
  <si>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</si>
  <si>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</si>
  <si>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</si>
  <si>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</si>
  <si>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</si>
  <si>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</si>
  <si>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</si>
  <si>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</si>
  <si>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</si>
  <si>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</si>
  <si>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</si>
  <si>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</si>
  <si>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</si>
  <si>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</si>
  <si>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</si>
  <si>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</si>
  <si>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</si>
  <si>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</si>
  <si>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</si>
  <si>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</si>
  <si>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</si>
  <si>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</si>
  <si>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</si>
  <si>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</si>
  <si>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</si>
  <si>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</si>
  <si>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</si>
  <si>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</si>
  <si>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</si>
  <si>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</si>
  <si>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</si>
  <si>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</si>
  <si>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</si>
  <si>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</si>
  <si>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</si>
  <si>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</si>
  <si>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</si>
  <si>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</si>
  <si>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</si>
  <si>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</si>
  <si>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</si>
  <si>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</si>
  <si>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</si>
  <si>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</si>
  <si>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</si>
  <si>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</si>
  <si>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</si>
  <si>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</si>
  <si>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</si>
  <si>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</si>
  <si>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</si>
  <si>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</si>
  <si>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</si>
  <si>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</si>
  <si>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</si>
  <si>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</si>
  <si>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</si>
  <si>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</si>
  <si>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</si>
  <si>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</si>
  <si>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</si>
  <si>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</si>
  <si>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</si>
  <si>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</si>
  <si>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</si>
  <si>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</si>
  <si>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</si>
  <si>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</si>
  <si>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</si>
  <si>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</si>
  <si>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</si>
  <si>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</si>
  <si>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</si>
  <si>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</si>
  <si>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</si>
  <si>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</si>
  <si>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</si>
  <si>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</si>
  <si>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</si>
  <si>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</si>
  <si>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</si>
  <si>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</si>
  <si>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</si>
  <si>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</si>
  <si>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</si>
  <si>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</si>
  <si>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</si>
  <si>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</si>
  <si>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</si>
  <si>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</si>
  <si>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</si>
  <si>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</si>
  <si>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</si>
  <si>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</si>
  <si>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</si>
  <si>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</si>
  <si>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</si>
  <si>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</si>
  <si>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</si>
  <si>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</si>
  <si>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</si>
  <si>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</si>
  <si>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</si>
  <si>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</si>
  <si>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</si>
  <si>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</si>
  <si>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</si>
  <si>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</si>
  <si>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</si>
  <si>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</si>
  <si>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</si>
  <si>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</si>
  <si>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</si>
  <si>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</si>
  <si>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</si>
  <si>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</si>
  <si>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</si>
  <si>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</si>
  <si>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</si>
  <si>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</si>
  <si>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</si>
  <si>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</si>
  <si>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</si>
  <si>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</si>
  <si>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</si>
  <si>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</si>
  <si>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</si>
  <si>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</si>
  <si>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</si>
  <si>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</si>
  <si>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</si>
  <si>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</si>
  <si>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</si>
  <si>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</si>
  <si>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</si>
  <si>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</si>
  <si>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</si>
  <si>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</si>
  <si>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</si>
  <si>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</si>
  <si>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</si>
  <si>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</si>
  <si>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</si>
  <si>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</si>
  <si>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</si>
  <si>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</si>
  <si>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</si>
  <si>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</si>
  <si>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</si>
  <si>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</si>
  <si>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</si>
  <si>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</si>
  <si>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</si>
  <si>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</si>
  <si>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</si>
  <si>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</si>
  <si>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</si>
  <si>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</si>
  <si>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</si>
  <si>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</si>
  <si>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</si>
  <si>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</si>
  <si>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</si>
  <si>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</si>
  <si>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</si>
  <si>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</si>
  <si>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</si>
  <si>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</si>
  <si>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</si>
  <si>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</si>
  <si>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</si>
  <si>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</si>
  <si>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</si>
  <si>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</si>
  <si>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</si>
  <si>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</si>
  <si>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</si>
  <si>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</si>
  <si>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</si>
  <si>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</si>
  <si>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</si>
  <si>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</si>
  <si>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</si>
  <si>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</si>
  <si>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</si>
  <si>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</si>
  <si>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</si>
  <si>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</si>
  <si>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</si>
  <si>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</si>
  <si>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</si>
  <si>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</si>
  <si>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</si>
  <si>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</si>
  <si>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</si>
  <si>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</si>
  <si>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</si>
  <si>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</si>
  <si>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</si>
  <si>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</si>
  <si>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</si>
  <si>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</si>
  <si>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</si>
  <si>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</si>
  <si>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</si>
  <si>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</si>
  <si>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</si>
  <si>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</si>
  <si>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</si>
  <si>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</si>
  <si>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</si>
  <si>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</si>
  <si>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</si>
  <si>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</si>
  <si>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</si>
  <si>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</si>
  <si>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</si>
  <si>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</si>
  <si>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</si>
  <si>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</si>
  <si>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</si>
  <si>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</si>
  <si>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</si>
  <si>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</si>
  <si>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</si>
  <si>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</si>
  <si>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</si>
  <si>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</si>
  <si>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</si>
  <si>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</si>
  <si>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</si>
  <si>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</si>
  <si>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</si>
  <si>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</si>
  <si>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</si>
  <si>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</si>
  <si>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</si>
  <si>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</si>
  <si>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</si>
  <si>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</si>
  <si>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</si>
  <si>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</si>
  <si>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</si>
  <si>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</si>
  <si>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</si>
  <si>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</si>
  <si>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</si>
  <si>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</si>
  <si>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</si>
  <si>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</si>
  <si>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</si>
  <si>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</si>
  <si>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</si>
  <si>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</si>
  <si>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</si>
  <si>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</si>
  <si>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</si>
  <si>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</si>
  <si>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</si>
  <si>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</si>
  <si>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</si>
  <si>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</si>
  <si>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</si>
  <si>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</si>
  <si>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</si>
  <si>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</si>
  <si>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</si>
  <si>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</si>
  <si>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</si>
  <si>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</si>
  <si>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</si>
  <si>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</si>
  <si>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</si>
  <si>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</si>
  <si>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</si>
  <si>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</si>
  <si>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</si>
  <si>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</si>
  <si>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</si>
  <si>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</si>
  <si>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</si>
  <si>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</si>
  <si>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</si>
  <si>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</si>
  <si>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</si>
  <si>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</si>
  <si>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</si>
  <si>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</si>
  <si>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</si>
  <si>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</si>
  <si>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</si>
  <si>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</si>
  <si>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</si>
  <si>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</si>
  <si>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</si>
  <si>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</si>
  <si>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</si>
  <si>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</si>
  <si>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</si>
  <si>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</si>
  <si>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</si>
  <si>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</si>
  <si>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</si>
  <si>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</si>
  <si>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</si>
  <si>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</si>
  <si>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</si>
  <si>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</si>
  <si>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</si>
  <si>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</si>
  <si>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</si>
  <si>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</si>
  <si>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</si>
  <si>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</si>
  <si>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</si>
  <si>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</si>
  <si>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</si>
  <si>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</si>
  <si>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</si>
  <si>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</si>
  <si>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</si>
  <si>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</si>
  <si>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</si>
  <si>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</si>
  <si>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</si>
  <si>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</si>
  <si>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</si>
  <si>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</si>
  <si>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</si>
  <si>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</si>
  <si>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</si>
  <si>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</si>
  <si>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</si>
  <si>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</si>
  <si>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</si>
  <si>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</si>
  <si>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</si>
  <si>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</si>
  <si>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</si>
  <si>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</si>
  <si>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</si>
  <si>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</si>
  <si>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</si>
  <si>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</si>
  <si>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</si>
  <si>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</si>
  <si>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</si>
  <si>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</si>
  <si>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</si>
  <si>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</si>
  <si>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</si>
  <si>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</si>
  <si>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</si>
  <si>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</si>
  <si>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</si>
  <si>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</si>
  <si>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</si>
  <si>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</si>
  <si>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</si>
  <si>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</si>
  <si>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</si>
  <si>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</si>
  <si>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</si>
  <si>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</si>
  <si>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</si>
  <si>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</si>
  <si>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</si>
  <si>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</si>
  <si>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</si>
  <si>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</si>
  <si>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</si>
  <si>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</si>
  <si>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</si>
  <si>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</si>
  <si>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</si>
  <si>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</si>
  <si>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</si>
  <si>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</si>
  <si>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</si>
  <si>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</si>
  <si>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</si>
  <si>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</si>
  <si>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</si>
  <si>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</si>
  <si>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</si>
  <si>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</si>
  <si>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</si>
  <si>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</si>
  <si>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</si>
  <si>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</si>
  <si>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</si>
  <si>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</si>
  <si>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</si>
  <si>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</si>
  <si>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</si>
  <si>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</si>
  <si>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</si>
  <si>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</si>
  <si>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</si>
  <si>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</si>
  <si>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</si>
  <si>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</si>
  <si>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</si>
  <si>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</si>
  <si>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</si>
  <si>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</si>
  <si>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</si>
  <si>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</si>
  <si>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</si>
  <si>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</si>
  <si>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</si>
  <si>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</si>
  <si>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</si>
  <si>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</si>
  <si>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</si>
  <si>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</si>
  <si>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</si>
  <si>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</si>
  <si>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</si>
  <si>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</si>
  <si>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</si>
  <si>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</si>
  <si>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</si>
  <si>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</si>
  <si>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</si>
  <si>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</si>
  <si>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</si>
  <si>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</si>
  <si>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</si>
  <si>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</si>
  <si>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</si>
  <si>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</si>
  <si>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</si>
  <si>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</si>
  <si>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</si>
  <si>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</si>
  <si>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</si>
  <si>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</si>
  <si>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</si>
  <si>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</si>
  <si>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</si>
  <si>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</si>
  <si>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</si>
  <si>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</si>
  <si>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</si>
  <si>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</si>
  <si>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</si>
  <si>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</si>
  <si>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</si>
  <si>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</si>
  <si>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</si>
  <si>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</si>
  <si>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</si>
  <si>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</si>
  <si>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</si>
  <si>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</si>
  <si>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</si>
  <si>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</si>
  <si>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</si>
  <si>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</si>
  <si>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</si>
  <si>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</si>
  <si>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</si>
  <si>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</si>
  <si>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</si>
  <si>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</si>
  <si>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</si>
  <si>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</si>
  <si>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</si>
  <si>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</si>
  <si>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</si>
  <si>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</si>
  <si>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</si>
  <si>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</si>
  <si>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</si>
  <si>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</si>
  <si>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</si>
  <si>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</si>
  <si>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</si>
  <si>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</si>
  <si>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</si>
  <si>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</si>
  <si>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</si>
  <si>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</si>
  <si>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</si>
  <si>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</si>
  <si>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</si>
  <si>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</si>
  <si>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</si>
  <si>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</si>
  <si>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</si>
  <si>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</si>
  <si>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</si>
  <si>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</si>
  <si>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</si>
  <si>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</si>
  <si>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</si>
  <si>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</si>
  <si>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</si>
  <si>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</si>
  <si>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</si>
  <si>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</si>
  <si>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</si>
  <si>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</si>
  <si>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</si>
  <si>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</si>
  <si>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</si>
  <si>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</si>
  <si>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</si>
  <si>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</si>
  <si>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</si>
  <si>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</si>
  <si>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</si>
  <si>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</si>
  <si>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</si>
  <si>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</si>
  <si>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</si>
  <si>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</si>
  <si>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</si>
  <si>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</si>
  <si>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</si>
  <si>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</si>
  <si>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</si>
  <si>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</si>
  <si>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</si>
  <si>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</si>
  <si>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</si>
  <si>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</si>
  <si>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</si>
  <si>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</si>
  <si>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</si>
  <si>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</si>
  <si>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</si>
  <si>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</si>
  <si>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</si>
  <si>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</si>
  <si>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</si>
  <si>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</si>
  <si>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</si>
  <si>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</si>
  <si>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</si>
  <si>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</si>
  <si>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</si>
  <si>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</si>
  <si>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</si>
  <si>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</si>
  <si>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</si>
  <si>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</si>
  <si>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</si>
  <si>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</si>
  <si>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</si>
  <si>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</si>
  <si>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</si>
  <si>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</si>
  <si>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</si>
  <si>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</si>
  <si>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</si>
  <si>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</si>
  <si>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</si>
  <si>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</si>
  <si>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</si>
  <si>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</si>
  <si>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</si>
  <si>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</si>
  <si>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</si>
  <si>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</si>
  <si>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</si>
  <si>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</si>
  <si>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</si>
  <si>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</si>
  <si>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</si>
  <si>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</si>
  <si>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</si>
  <si>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</si>
  <si>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</si>
  <si>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</si>
  <si>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</si>
  <si>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</si>
  <si>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</si>
  <si>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</si>
  <si>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</si>
  <si>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</si>
  <si>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</si>
  <si>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</si>
  <si>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</si>
  <si>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</si>
  <si>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</si>
  <si>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</si>
  <si>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</si>
  <si>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</si>
  <si>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</si>
  <si>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</si>
  <si>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</si>
  <si>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</si>
  <si>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</si>
  <si>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</si>
  <si>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</si>
  <si>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</si>
  <si>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</si>
  <si>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</si>
  <si>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</si>
  <si>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</si>
  <si>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</si>
  <si>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</si>
  <si>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</si>
  <si>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</si>
  <si>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</si>
  <si>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</si>
  <si>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</si>
  <si>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</si>
  <si>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</si>
  <si>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</si>
  <si>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</si>
  <si>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</si>
  <si>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</si>
  <si>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</si>
  <si>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</si>
  <si>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</si>
  <si>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</si>
  <si>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</si>
  <si>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</si>
  <si>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</si>
  <si>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</si>
  <si>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</si>
  <si>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</si>
  <si>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</si>
  <si>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</si>
  <si>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</si>
  <si>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</si>
  <si>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</si>
  <si>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</si>
  <si>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</si>
  <si>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</si>
  <si>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</si>
  <si>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</si>
  <si>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</si>
  <si>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</si>
  <si>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</si>
  <si>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</si>
  <si>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</si>
  <si>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</si>
  <si>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</si>
  <si>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</si>
  <si>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</si>
  <si>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</si>
  <si>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</si>
  <si>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</si>
  <si>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</si>
  <si>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</si>
  <si>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</si>
  <si>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</si>
  <si>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</si>
  <si>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</si>
  <si>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</si>
  <si>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</si>
  <si>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</si>
  <si>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</si>
  <si>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</si>
  <si>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</si>
  <si>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</si>
  <si>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</si>
  <si>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</si>
  <si>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</si>
  <si>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</si>
  <si>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</si>
  <si>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</si>
  <si>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</si>
  <si>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</si>
  <si>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</si>
  <si>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</si>
  <si>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</si>
  <si>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</si>
  <si>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</si>
  <si>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</si>
  <si>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</si>
  <si>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</si>
  <si>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</si>
  <si>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</si>
  <si>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</si>
  <si>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</si>
  <si>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</si>
  <si>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</si>
  <si>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</si>
  <si>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</si>
  <si>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</si>
  <si>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</si>
  <si>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</si>
  <si>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</si>
  <si>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</si>
  <si>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</si>
  <si>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</si>
  <si>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</si>
  <si>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</si>
  <si>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</si>
  <si>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</si>
  <si>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</si>
  <si>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</si>
  <si>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</si>
  <si>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</si>
  <si>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</si>
  <si>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</si>
  <si>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</si>
  <si>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</si>
  <si>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</si>
  <si>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</si>
  <si>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</si>
  <si>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</si>
  <si>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</si>
  <si>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</si>
  <si>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</si>
  <si>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</si>
  <si>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</si>
  <si>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</si>
  <si>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</si>
  <si>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</si>
  <si>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</si>
  <si>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</si>
  <si>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</si>
  <si>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</si>
  <si>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</si>
  <si>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</si>
  <si>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</si>
  <si>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</si>
  <si>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</si>
  <si>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</si>
  <si>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</si>
  <si>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</si>
  <si>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</si>
  <si>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</si>
  <si>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</si>
  <si>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</si>
  <si>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</si>
  <si>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</si>
  <si>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</si>
  <si>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</si>
  <si>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</si>
  <si>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</si>
  <si>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</si>
  <si>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</si>
  <si>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</si>
  <si>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</si>
  <si>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</si>
  <si>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</si>
  <si>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</si>
  <si>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</si>
  <si>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</si>
  <si>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</si>
  <si>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</si>
  <si>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</si>
  <si>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</si>
  <si>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</si>
  <si>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</si>
  <si>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</si>
  <si>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</si>
  <si>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</si>
  <si>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</si>
  <si>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</si>
  <si>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</si>
  <si>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</si>
  <si>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</si>
  <si>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</si>
  <si>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</si>
  <si>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</si>
  <si>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</si>
  <si>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</si>
  <si>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</si>
  <si>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</si>
  <si>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</si>
  <si>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</si>
  <si>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</si>
  <si>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</si>
  <si>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</si>
  <si>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</si>
  <si>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</si>
  <si>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</si>
  <si>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</si>
  <si>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</si>
  <si>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</si>
  <si>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</si>
  <si>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</si>
  <si>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</si>
  <si>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</si>
  <si>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</si>
  <si>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</si>
  <si>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</si>
  <si>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</si>
  <si>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</si>
  <si>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</si>
  <si>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</si>
  <si>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</si>
  <si>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</si>
  <si>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</si>
  <si>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</si>
  <si>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</si>
  <si>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</si>
  <si>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</si>
  <si>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</si>
  <si>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</si>
  <si>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</si>
  <si>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</si>
  <si>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</si>
  <si>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</si>
  <si>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</si>
  <si>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</si>
  <si>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</si>
  <si>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</si>
  <si>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</si>
  <si>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</si>
  <si>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</si>
  <si>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</si>
  <si>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</si>
  <si>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</si>
  <si>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</si>
  <si>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</si>
  <si>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</si>
  <si>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</si>
  <si>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</si>
  <si>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</si>
  <si>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</si>
  <si>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</si>
  <si>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</si>
  <si>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</si>
  <si>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</si>
  <si>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</si>
  <si>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</si>
  <si>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</si>
  <si>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</si>
  <si>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</si>
  <si>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</si>
  <si>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</si>
  <si>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</si>
  <si>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</si>
  <si>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</si>
  <si>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</si>
  <si>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</si>
  <si>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</si>
  <si>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</si>
  <si>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</si>
  <si>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</si>
  <si>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</si>
  <si>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</si>
  <si>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</si>
  <si>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</si>
  <si>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</si>
  <si>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</si>
  <si>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</si>
  <si>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</si>
  <si>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</si>
  <si>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</si>
  <si>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</si>
  <si>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</si>
  <si>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</si>
  <si>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</si>
  <si>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</si>
  <si>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</si>
  <si>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</si>
  <si>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</si>
  <si>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</si>
  <si>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</si>
  <si>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</si>
  <si>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</si>
  <si>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</si>
  <si>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</si>
  <si>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</si>
  <si>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</si>
  <si>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</si>
  <si>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</si>
  <si>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</si>
  <si>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</si>
  <si>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</si>
  <si>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</si>
  <si>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</si>
  <si>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</si>
  <si>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</si>
  <si>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</si>
  <si>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</si>
  <si>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</si>
  <si>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</si>
  <si>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</si>
  <si>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</si>
  <si>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</si>
  <si>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</si>
  <si>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</si>
  <si>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</si>
  <si>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</si>
  <si>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</si>
  <si>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</si>
  <si>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</si>
  <si>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</si>
  <si>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</si>
  <si>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</si>
  <si>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</si>
  <si>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</si>
  <si>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</si>
  <si>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</si>
  <si>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</si>
  <si>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</si>
  <si>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</si>
  <si>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</si>
  <si>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</si>
  <si>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</si>
  <si>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</si>
  <si>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</si>
  <si>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</si>
  <si>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</si>
  <si>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</si>
  <si>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</si>
  <si>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</si>
  <si>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</si>
  <si>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</si>
  <si>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</si>
  <si>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</si>
  <si>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</si>
  <si>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</si>
  <si>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</si>
  <si>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</si>
  <si>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</si>
  <si>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</si>
  <si>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</si>
  <si>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</si>
  <si>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</si>
  <si>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</si>
  <si>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</si>
  <si>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</si>
  <si>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</si>
  <si>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</si>
  <si>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</si>
  <si>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</si>
  <si>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</si>
  <si>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</si>
  <si>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</si>
  <si>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</si>
  <si>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</si>
  <si>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</si>
  <si>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</si>
  <si>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</si>
  <si>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</si>
  <si>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</si>
  <si>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</si>
  <si>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</si>
  <si>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</si>
  <si>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</si>
  <si>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</si>
  <si>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</si>
  <si>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</si>
  <si>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</si>
  <si>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</si>
  <si>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</si>
  <si>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</si>
  <si>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</si>
  <si>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</si>
  <si>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</si>
  <si>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</si>
  <si>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</si>
  <si>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</si>
  <si>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</si>
  <si>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</si>
  <si>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</si>
  <si>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</si>
  <si>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</si>
  <si>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</si>
  <si>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</si>
  <si>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</si>
  <si>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</si>
  <si>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</si>
  <si>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</si>
  <si>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</si>
  <si>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</si>
  <si>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</si>
  <si>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</si>
  <si>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</si>
  <si>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</si>
  <si>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</si>
  <si>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</si>
  <si>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</si>
  <si>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</si>
  <si>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</si>
  <si>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</si>
  <si>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</si>
  <si>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</si>
  <si>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</si>
  <si>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</si>
  <si>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</si>
  <si>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</si>
  <si>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</si>
  <si>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</si>
  <si>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</si>
  <si>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</si>
  <si>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</si>
  <si>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</si>
  <si>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</si>
  <si>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</si>
  <si>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</si>
  <si>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</si>
  <si>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</si>
  <si>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</si>
  <si>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</si>
  <si>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</si>
  <si>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</si>
  <si>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</si>
  <si>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</si>
  <si>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</si>
  <si>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</si>
  <si>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</si>
  <si>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</si>
  <si>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</si>
  <si>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</si>
  <si>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</si>
  <si>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</si>
  <si>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</si>
  <si>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</si>
  <si>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</si>
  <si>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</si>
  <si>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</si>
  <si>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</si>
  <si>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</si>
  <si>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</si>
  <si>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</si>
  <si>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</si>
  <si>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</si>
  <si>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</si>
  <si>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</si>
  <si>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</si>
  <si>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</si>
  <si>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</si>
  <si>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</si>
  <si>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</si>
  <si>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</si>
  <si>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</si>
  <si>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</si>
  <si>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</si>
  <si>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</si>
  <si>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</si>
  <si>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</si>
  <si>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</si>
  <si>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</si>
  <si>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</si>
  <si>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</si>
  <si>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</si>
  <si>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</si>
  <si>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</si>
  <si>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</si>
  <si>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</si>
  <si>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</si>
  <si>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</si>
  <si>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</si>
  <si>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</si>
  <si>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</si>
  <si>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</si>
  <si>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</si>
  <si>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</si>
  <si>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</si>
  <si>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</si>
  <si>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</si>
  <si>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</si>
  <si>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</si>
  <si>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</si>
  <si>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</si>
  <si>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</si>
  <si>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</si>
  <si>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</si>
  <si>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</si>
  <si>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</si>
  <si>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</si>
  <si>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</si>
  <si>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</si>
  <si>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</si>
  <si>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</si>
  <si>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</si>
  <si>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</si>
  <si>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</si>
  <si>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</si>
  <si>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</si>
  <si>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</si>
  <si>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</si>
  <si>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</si>
  <si>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</si>
  <si>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</si>
  <si>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</si>
  <si>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</si>
  <si>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</si>
  <si>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</si>
  <si>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</si>
  <si>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</si>
  <si>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</si>
  <si>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</si>
  <si>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</si>
  <si>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</si>
  <si>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</si>
  <si>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</si>
  <si>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</si>
  <si>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</si>
  <si>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</si>
  <si>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</si>
  <si>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</si>
  <si>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</si>
  <si>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</si>
  <si>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</si>
  <si>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</si>
  <si>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</si>
  <si>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</si>
  <si>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</si>
  <si>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</si>
  <si>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</si>
  <si>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</si>
  <si>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</si>
  <si>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</si>
  <si>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</si>
  <si>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</si>
  <si>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</si>
  <si>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</si>
  <si>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</si>
  <si>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</si>
  <si>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</si>
  <si>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</si>
  <si>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</si>
  <si>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</si>
  <si>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</si>
  <si>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</si>
  <si>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</si>
  <si>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</si>
  <si>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</si>
  <si>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</si>
  <si>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</si>
  <si>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</si>
  <si>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</si>
  <si>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</si>
  <si>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</si>
  <si>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</si>
  <si>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</si>
  <si>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</si>
  <si>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</si>
  <si>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</si>
  <si>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</si>
  <si>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</si>
  <si>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</si>
  <si>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</si>
  <si>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</si>
  <si>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</si>
  <si>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</si>
  <si>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</si>
  <si>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</si>
  <si>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</si>
  <si>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</si>
  <si>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</si>
  <si>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</si>
  <si>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</si>
  <si>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</si>
  <si>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</si>
  <si>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</si>
  <si>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</si>
  <si>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</si>
  <si>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</si>
  <si>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</si>
  <si>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</si>
  <si>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</si>
  <si>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</si>
  <si>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</si>
  <si>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</si>
  <si>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</si>
  <si>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</si>
  <si>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</si>
  <si>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</si>
  <si>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</si>
  <si>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</si>
  <si>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</si>
  <si>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</si>
  <si>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</si>
  <si>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</si>
  <si>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</si>
  <si>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</si>
  <si>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</si>
  <si>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</si>
  <si>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</si>
  <si>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</si>
  <si>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</si>
  <si>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</si>
  <si>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</si>
  <si>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</si>
  <si>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</si>
  <si>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</si>
  <si>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</si>
  <si>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</si>
  <si>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</si>
  <si>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</si>
  <si>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</si>
  <si>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</si>
  <si>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</si>
  <si>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</si>
  <si>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</si>
  <si>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</si>
  <si>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</si>
  <si>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</si>
  <si>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</si>
  <si>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</si>
  <si>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</si>
  <si>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</si>
  <si>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</si>
  <si>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</si>
  <si>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</si>
  <si>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</si>
  <si>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</si>
  <si>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</si>
  <si>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</si>
  <si>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</si>
  <si>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</si>
  <si>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</si>
  <si>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</si>
  <si>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</si>
  <si>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</si>
  <si>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</si>
  <si>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</si>
  <si>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</si>
  <si>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</si>
  <si>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</si>
  <si>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</si>
  <si>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</si>
  <si>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</si>
  <si>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</si>
  <si>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</si>
  <si>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</si>
  <si>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</si>
  <si>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</si>
  <si>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</si>
  <si>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</si>
  <si>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</si>
  <si>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</si>
  <si>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</si>
  <si>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</si>
  <si>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</si>
  <si>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</si>
  <si>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</si>
  <si>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</si>
  <si>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</si>
  <si>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</si>
  <si>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</si>
  <si>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</si>
  <si>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</si>
  <si>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</si>
  <si>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</si>
  <si>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</si>
  <si>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</si>
  <si>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</si>
  <si>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</si>
  <si>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</si>
  <si>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</si>
  <si>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</si>
  <si>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</si>
  <si>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</si>
  <si>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</si>
  <si>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</si>
  <si>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</si>
  <si>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</si>
  <si>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</si>
  <si>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</si>
  <si>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</si>
  <si>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</si>
  <si>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</si>
  <si>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</si>
  <si>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</si>
  <si>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</si>
  <si>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</si>
  <si>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</si>
  <si>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</si>
  <si>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</si>
  <si>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</si>
  <si>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</si>
  <si>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</si>
  <si>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</si>
  <si>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</si>
  <si>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</si>
  <si>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</si>
  <si>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</si>
  <si>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</si>
  <si>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</si>
  <si>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</si>
  <si>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</si>
  <si>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</si>
  <si>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</si>
  <si>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</si>
  <si>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</si>
  <si>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</si>
  <si>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</si>
  <si>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</si>
  <si>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</si>
  <si>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</si>
  <si>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</si>
  <si>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</si>
  <si>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</si>
  <si>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</si>
  <si>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</si>
  <si>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</si>
  <si>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</si>
  <si>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</si>
  <si>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</si>
  <si>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</si>
  <si>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</si>
  <si>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</si>
  <si>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</si>
  <si>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</si>
  <si>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</si>
  <si>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</si>
  <si>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</si>
  <si>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</si>
  <si>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</si>
  <si>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</si>
  <si>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</si>
  <si>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</si>
  <si>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</si>
  <si>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</si>
  <si>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</si>
  <si>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</si>
  <si>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</si>
  <si>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</si>
  <si>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</si>
  <si>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</si>
  <si>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</si>
  <si>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</si>
  <si>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</si>
  <si>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</si>
  <si>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</si>
  <si>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</si>
  <si>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</si>
  <si>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</si>
  <si>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</si>
  <si>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</si>
  <si>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</si>
  <si>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</si>
  <si>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</si>
  <si>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</si>
  <si>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</si>
  <si>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</si>
  <si>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</si>
  <si>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</si>
  <si>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</si>
  <si>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</si>
  <si>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</si>
  <si>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</si>
  <si>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</si>
  <si>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</si>
  <si>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</si>
  <si>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</si>
  <si>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</si>
  <si>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</si>
  <si>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</si>
  <si>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</si>
  <si>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</si>
  <si>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</si>
  <si>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</si>
  <si>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</si>
  <si>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</si>
  <si>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</si>
  <si>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</si>
  <si>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</si>
  <si>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</si>
  <si>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</si>
  <si>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</si>
  <si>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</si>
  <si>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</si>
  <si>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</si>
  <si>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</si>
  <si>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</si>
  <si>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</si>
  <si>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</si>
  <si>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</si>
  <si>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</si>
  <si>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</si>
  <si>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</si>
  <si>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</si>
  <si>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</si>
  <si>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</si>
  <si>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</si>
  <si>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</si>
  <si>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</si>
  <si>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</si>
  <si>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</si>
  <si>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</si>
  <si>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</si>
  <si>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</si>
  <si>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</si>
  <si>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</si>
  <si>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</si>
  <si>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</si>
  <si>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</si>
  <si>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</si>
  <si>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</si>
  <si>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</si>
  <si>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</si>
  <si>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</si>
  <si>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</si>
  <si>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</si>
  <si>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</si>
  <si>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</si>
  <si>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</si>
  <si>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</si>
  <si>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</si>
  <si>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</si>
  <si>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</si>
  <si>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</si>
  <si>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</si>
  <si>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</si>
  <si>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</si>
  <si>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</si>
  <si>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</si>
  <si>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</si>
  <si>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</si>
  <si>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</si>
  <si>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</si>
  <si>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</si>
  <si>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</si>
  <si>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</si>
  <si>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</si>
  <si>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</si>
  <si>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</si>
  <si>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</si>
  <si>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</si>
  <si>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</si>
  <si>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</si>
  <si>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</si>
  <si>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</si>
  <si>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</si>
  <si>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</si>
  <si>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</si>
  <si>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</si>
  <si>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</si>
  <si>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</si>
  <si>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</si>
  <si>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</si>
  <si>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</si>
  <si>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</si>
  <si>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</si>
  <si>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</si>
  <si>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</si>
  <si>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</si>
  <si>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</si>
  <si>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</si>
  <si>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</si>
  <si>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</si>
  <si>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</si>
  <si>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</si>
  <si>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</si>
  <si>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</si>
  <si>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</si>
  <si>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</si>
  <si>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</si>
  <si>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</si>
  <si>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</si>
  <si>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</si>
  <si>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</si>
  <si>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</si>
  <si>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</si>
  <si>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</si>
  <si>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</si>
  <si>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</si>
  <si>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</si>
  <si>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</si>
  <si>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</si>
  <si>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</si>
  <si>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</si>
  <si>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</si>
  <si>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</si>
  <si>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</si>
  <si>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</si>
  <si>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</si>
  <si>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</si>
  <si>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</si>
  <si>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</si>
  <si>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</si>
  <si>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</si>
  <si>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</si>
  <si>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</si>
  <si>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</si>
  <si>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</si>
  <si>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</si>
  <si>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</si>
  <si>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</si>
  <si>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</si>
  <si>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</si>
  <si>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</si>
  <si>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</si>
  <si>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</si>
  <si>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</si>
  <si>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</si>
  <si>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</si>
  <si>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</si>
  <si>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</si>
  <si>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</si>
  <si>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</si>
  <si>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</si>
  <si>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</si>
  <si>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</si>
  <si>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</si>
  <si>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</si>
  <si>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</si>
  <si>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</si>
  <si>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</si>
  <si>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</si>
  <si>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</si>
  <si>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</si>
  <si>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</si>
  <si>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</si>
  <si>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</si>
  <si>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</si>
  <si>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</si>
  <si>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</si>
  <si>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</si>
  <si>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</si>
  <si>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</si>
  <si>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</si>
  <si>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</si>
  <si>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</si>
  <si>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</si>
  <si>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</si>
  <si>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</si>
  <si>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</si>
  <si>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</si>
  <si>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</si>
  <si>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</si>
  <si>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</si>
  <si>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</si>
  <si>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</si>
  <si>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</si>
  <si>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</si>
  <si>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</si>
  <si>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</si>
  <si>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</si>
  <si>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</si>
  <si>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</si>
  <si>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</si>
  <si>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</si>
  <si>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</si>
  <si>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</si>
  <si>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</si>
  <si>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</si>
  <si>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</si>
  <si>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</si>
  <si>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</si>
  <si>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</si>
  <si>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</si>
  <si>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</si>
  <si>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</si>
  <si>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</si>
  <si>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</si>
  <si>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</si>
  <si>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</si>
  <si>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</si>
  <si>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</si>
  <si>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</si>
  <si>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</si>
  <si>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</si>
  <si>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</si>
  <si>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</si>
  <si>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</si>
  <si>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</si>
  <si>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</si>
  <si>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</si>
  <si>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</si>
  <si>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</si>
  <si>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</si>
  <si>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</si>
  <si>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</si>
  <si>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</si>
  <si>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</si>
  <si>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</si>
  <si>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</si>
  <si>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</si>
  <si>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</si>
  <si>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</si>
  <si>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</si>
  <si>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</si>
  <si>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</si>
  <si>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</si>
  <si>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</si>
  <si>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</si>
  <si>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</si>
  <si>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</si>
  <si>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</si>
  <si>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</si>
  <si>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</si>
  <si>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</si>
  <si>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</si>
  <si>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</si>
  <si>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</si>
  <si>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</si>
  <si>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</si>
  <si>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</si>
  <si>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</si>
  <si>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</si>
  <si>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</si>
  <si>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</si>
  <si>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</si>
  <si>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</si>
  <si>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</si>
  <si>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</si>
  <si>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</si>
  <si>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</si>
  <si>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</si>
  <si>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</si>
  <si>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</si>
  <si>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</si>
  <si>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</si>
  <si>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</si>
  <si>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</si>
  <si>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</si>
  <si>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</si>
  <si>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</si>
  <si>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</si>
  <si>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</si>
  <si>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</si>
  <si>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</si>
  <si>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</si>
  <si>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</si>
  <si>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</si>
  <si>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</si>
  <si>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</si>
  <si>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</si>
  <si>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</si>
  <si>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</si>
  <si>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</si>
  <si>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</si>
  <si>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</si>
  <si>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</si>
  <si>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</si>
  <si>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</si>
  <si>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</si>
  <si>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</si>
  <si>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</si>
  <si>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</si>
  <si>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</si>
  <si>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</si>
  <si>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</si>
  <si>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</si>
  <si>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</si>
  <si>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</si>
  <si>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</si>
  <si>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</si>
  <si>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</si>
  <si>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</si>
  <si>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</si>
  <si>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</si>
  <si>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</si>
  <si>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</si>
  <si>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</si>
  <si>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</si>
  <si>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</si>
  <si>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</si>
  <si>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</si>
  <si>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</si>
  <si>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</si>
  <si>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</si>
  <si>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</si>
  <si>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</si>
  <si>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</si>
  <si>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</si>
  <si>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</si>
  <si>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</si>
  <si>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</si>
  <si>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</si>
  <si>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</si>
  <si>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</si>
  <si>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</si>
  <si>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</si>
  <si>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</si>
  <si>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</si>
  <si>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</si>
  <si>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</si>
  <si>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</si>
  <si>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</si>
  <si>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</si>
  <si>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</si>
  <si>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</si>
  <si>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</si>
  <si>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</si>
  <si>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</si>
  <si>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</si>
  <si>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</si>
  <si>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</si>
  <si>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</si>
  <si>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</si>
  <si>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</si>
  <si>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</si>
  <si>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</si>
  <si>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</si>
  <si>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</si>
  <si>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</si>
  <si>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</si>
  <si>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</si>
  <si>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</si>
  <si>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</si>
  <si>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</si>
  <si>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</si>
  <si>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</si>
  <si>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</si>
  <si>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</si>
  <si>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</si>
  <si>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</si>
  <si>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</si>
  <si>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</si>
  <si>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</si>
  <si>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</si>
  <si>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</si>
  <si>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</si>
  <si>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</si>
  <si>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</si>
  <si>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</si>
  <si>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</si>
  <si>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</si>
  <si>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</si>
  <si>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</si>
  <si>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</si>
  <si>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</si>
  <si>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</si>
  <si>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</si>
  <si>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</si>
  <si>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</si>
  <si>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</si>
  <si>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</si>
  <si>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</si>
  <si>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</si>
  <si>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</si>
  <si>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</si>
  <si>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</si>
  <si>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</si>
  <si>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</si>
  <si>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</si>
  <si>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</si>
  <si>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</si>
  <si>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</si>
  <si>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</si>
  <si>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</si>
  <si>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</si>
  <si>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</si>
  <si>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</si>
  <si>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</si>
  <si>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</si>
  <si>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</si>
  <si>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</si>
  <si>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</si>
  <si>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</si>
  <si>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</si>
  <si>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</si>
  <si>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</si>
  <si>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</si>
  <si>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</si>
  <si>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</si>
  <si>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</si>
  <si>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</si>
  <si>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</si>
  <si>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</si>
  <si>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</si>
  <si>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</si>
  <si>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</si>
  <si>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</si>
  <si>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</si>
  <si>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</si>
  <si>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</si>
  <si>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</si>
  <si>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</si>
  <si>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</si>
  <si>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</si>
  <si>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</si>
  <si>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</si>
  <si>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</si>
  <si>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</si>
  <si>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</si>
  <si>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</si>
  <si>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</si>
  <si>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</si>
  <si>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</si>
  <si>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</si>
  <si>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</si>
  <si>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</si>
  <si>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</si>
  <si>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</si>
  <si>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</si>
  <si>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</si>
  <si>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</si>
  <si>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</si>
  <si>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</si>
  <si>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</si>
  <si>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</si>
  <si>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</si>
  <si>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</si>
  <si>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</si>
  <si>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</si>
  <si>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</si>
  <si>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</si>
  <si>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</si>
  <si>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</si>
  <si>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</si>
  <si>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</si>
  <si>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</si>
  <si>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</si>
  <si>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</si>
  <si>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</si>
  <si>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</si>
  <si>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</si>
  <si>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</si>
  <si>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</si>
  <si>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</si>
  <si>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</si>
  <si>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</si>
  <si>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</si>
  <si>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</si>
  <si>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</si>
  <si>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</si>
  <si>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</si>
  <si>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</si>
  <si>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</si>
  <si>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</si>
  <si>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</si>
  <si>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</si>
  <si>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</si>
  <si>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</si>
  <si>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</si>
  <si>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</si>
  <si>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</si>
  <si>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</si>
  <si>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</si>
  <si>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</si>
  <si>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</si>
  <si>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</si>
  <si>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</si>
  <si>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</si>
  <si>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</si>
  <si>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</si>
  <si>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</si>
  <si>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</si>
  <si>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</si>
  <si>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</si>
  <si>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</si>
  <si>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</si>
  <si>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</si>
  <si>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</si>
  <si>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</si>
  <si>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</si>
  <si>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</si>
  <si>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</si>
  <si>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</si>
  <si>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</si>
  <si>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</si>
  <si>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</si>
  <si>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</si>
  <si>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</si>
  <si>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</si>
  <si>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</si>
  <si>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</si>
  <si>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</si>
  <si>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</si>
  <si>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</si>
  <si>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</si>
  <si>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</si>
  <si>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</si>
  <si>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</si>
  <si>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</si>
  <si>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</si>
  <si>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</si>
  <si>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</si>
  <si>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</si>
  <si>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</si>
  <si>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</si>
  <si>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</si>
  <si>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</si>
  <si>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</si>
  <si>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</si>
  <si>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</si>
  <si>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</si>
  <si>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</si>
  <si>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</si>
  <si>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</si>
  <si>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</si>
  <si>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</si>
  <si>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</si>
  <si>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</si>
  <si>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</si>
  <si>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</si>
  <si>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</si>
  <si>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</si>
  <si>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</si>
  <si>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</si>
  <si>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</si>
  <si>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</si>
  <si>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</si>
  <si>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</si>
  <si>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</si>
  <si>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</si>
  <si>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</si>
  <si>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</si>
  <si>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</si>
  <si>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</si>
  <si>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</si>
  <si>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</si>
  <si>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</si>
  <si>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</si>
  <si>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</si>
  <si>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</si>
  <si>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</si>
  <si>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</si>
  <si>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</si>
  <si>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</si>
  <si>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</si>
  <si>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</si>
  <si>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</si>
  <si>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</si>
  <si>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</si>
  <si>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</si>
  <si>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</si>
  <si>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</si>
  <si>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</si>
  <si>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</si>
  <si>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</si>
  <si>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</si>
  <si>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</si>
  <si>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</si>
  <si>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</si>
  <si>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</si>
  <si>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</si>
  <si>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</si>
  <si>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</si>
  <si>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</si>
  <si>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</si>
  <si>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</si>
  <si>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</si>
  <si>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</si>
  <si>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</si>
  <si>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</si>
  <si>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</si>
  <si>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</si>
  <si>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</si>
  <si>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</si>
  <si>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</si>
  <si>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</si>
  <si>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</si>
  <si>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</si>
  <si>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</si>
  <si>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</si>
  <si>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</si>
  <si>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</si>
  <si>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</si>
  <si>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</si>
  <si>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</si>
  <si>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</si>
  <si>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</si>
  <si>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</si>
  <si>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</si>
  <si>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</si>
  <si>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</si>
  <si>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</si>
  <si>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</si>
  <si>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</si>
  <si>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</si>
  <si>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</si>
  <si>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</si>
  <si>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</si>
  <si>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</si>
  <si>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</si>
  <si>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</si>
  <si>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</si>
  <si>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</si>
  <si>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</si>
  <si>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</si>
  <si>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</si>
  <si>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</si>
  <si>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</si>
  <si>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</si>
  <si>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</si>
  <si>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</si>
  <si>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</si>
  <si>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</si>
  <si>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</si>
  <si>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</si>
  <si>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</si>
  <si>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</si>
  <si>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</si>
  <si>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</si>
  <si>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</si>
  <si>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</si>
  <si>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</si>
  <si>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</si>
  <si>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</si>
  <si>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</si>
  <si>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</si>
  <si>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</si>
  <si>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</si>
  <si>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</si>
  <si>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</si>
  <si>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</si>
  <si>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</si>
  <si>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</si>
  <si>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</si>
  <si>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</si>
  <si>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</si>
  <si>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</si>
  <si>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</si>
  <si>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</si>
  <si>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</si>
  <si>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</si>
  <si>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</si>
  <si>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</si>
  <si>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</si>
  <si>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</si>
  <si>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</si>
  <si>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</si>
  <si>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</si>
  <si>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</si>
  <si>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</si>
  <si>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</si>
  <si>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</si>
  <si>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</si>
  <si>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</si>
  <si>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</si>
  <si>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</si>
  <si>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</si>
  <si>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</si>
  <si>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</si>
  <si>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</si>
  <si>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</si>
  <si>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</si>
  <si>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</si>
  <si>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</si>
  <si>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</si>
  <si>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</si>
  <si>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</si>
  <si>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</si>
  <si>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</si>
  <si>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</si>
  <si>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</si>
  <si>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</si>
  <si>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</si>
  <si>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</si>
  <si>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</si>
  <si>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</si>
  <si>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</si>
  <si>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</si>
  <si>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</si>
  <si>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</si>
  <si>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</si>
  <si>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</si>
  <si>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</si>
  <si>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</si>
  <si>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</si>
  <si>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</si>
  <si>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</si>
  <si>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</si>
  <si>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</si>
  <si>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</si>
  <si>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</si>
  <si>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</si>
  <si>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</si>
  <si>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</si>
  <si>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</si>
  <si>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</si>
  <si>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</si>
  <si>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</si>
  <si>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</si>
  <si>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</si>
  <si>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</si>
  <si>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</si>
  <si>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</si>
  <si>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</si>
  <si>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</si>
  <si>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</si>
  <si>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</si>
  <si>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</si>
  <si>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</si>
  <si>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</si>
  <si>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</si>
  <si>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</si>
  <si>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</si>
  <si>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</si>
  <si>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</si>
  <si>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</si>
  <si>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</si>
  <si>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</si>
  <si>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</si>
  <si>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</si>
  <si>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</si>
  <si>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</si>
  <si>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</si>
  <si>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</si>
  <si>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</si>
  <si>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</si>
  <si>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</si>
  <si>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</si>
  <si>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</si>
  <si>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</si>
  <si>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</si>
  <si>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</si>
  <si>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</si>
  <si>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</si>
  <si>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</si>
  <si>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</si>
  <si>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</si>
  <si>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</si>
  <si>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</si>
  <si>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</si>
  <si>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</si>
  <si>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</si>
  <si>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</si>
  <si>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</si>
  <si>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</si>
  <si>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</si>
  <si>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</si>
  <si>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</si>
  <si>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</si>
  <si>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</si>
  <si>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</si>
  <si>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</si>
  <si>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</si>
  <si>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</si>
  <si>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</si>
  <si>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</si>
  <si>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</si>
  <si>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</si>
  <si>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</si>
  <si>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</si>
  <si>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</si>
  <si>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</si>
  <si>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</si>
  <si>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</si>
  <si>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</si>
  <si>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</si>
  <si>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</si>
  <si>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</si>
  <si>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</si>
  <si>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</si>
  <si>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</si>
  <si>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</si>
  <si>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</si>
  <si>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</si>
  <si>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</si>
  <si>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</si>
  <si>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</si>
  <si>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</si>
  <si>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</si>
  <si>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</si>
  <si>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</si>
  <si>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</si>
  <si>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</si>
  <si>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</si>
  <si>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</si>
  <si>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</si>
  <si>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</si>
  <si>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</si>
  <si>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</si>
  <si>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</si>
  <si>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</si>
  <si>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</si>
  <si>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</si>
  <si>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</si>
  <si>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</si>
  <si>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</si>
  <si>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</si>
  <si>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</si>
  <si>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</si>
  <si>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</si>
  <si>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</si>
  <si>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</si>
  <si>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</si>
  <si>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</si>
  <si>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</si>
  <si>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</si>
  <si>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</si>
  <si>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</si>
  <si>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</si>
  <si>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</si>
  <si>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</si>
  <si>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</si>
  <si>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</si>
  <si>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</si>
  <si>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</si>
  <si>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</si>
  <si>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</si>
  <si>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</si>
  <si>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</si>
  <si>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</si>
  <si>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</si>
  <si>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</si>
  <si>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</si>
  <si>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</si>
  <si>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</si>
  <si>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</si>
  <si>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</si>
  <si>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</si>
  <si>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</si>
  <si>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</si>
  <si>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</si>
  <si>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</si>
  <si>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</si>
  <si>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</si>
  <si>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</si>
  <si>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</si>
  <si>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</si>
  <si>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</si>
  <si>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</si>
  <si>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</si>
  <si>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</si>
  <si>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</si>
  <si>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</si>
  <si>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</si>
  <si>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</si>
  <si>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</si>
  <si>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</si>
  <si>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</si>
  <si>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</si>
  <si>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</si>
  <si>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</si>
  <si>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</si>
  <si>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</si>
  <si>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</si>
  <si>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</si>
  <si>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</si>
  <si>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</si>
  <si>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</si>
  <si>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</si>
  <si>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</si>
  <si>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</si>
  <si>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</si>
  <si>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</si>
  <si>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</si>
  <si>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</si>
  <si>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</si>
  <si>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</si>
  <si>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</si>
  <si>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</si>
  <si>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</si>
  <si>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</si>
  <si>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</si>
  <si>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</si>
  <si>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</si>
  <si>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</si>
  <si>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</si>
  <si>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</si>
  <si>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</si>
  <si>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</si>
  <si>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</si>
  <si>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</si>
  <si>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</si>
  <si>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</si>
  <si>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</si>
  <si>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</si>
  <si>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</si>
  <si>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</si>
  <si>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</si>
  <si>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</si>
  <si>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</si>
  <si>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</si>
  <si>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</si>
  <si>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</si>
  <si>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</si>
  <si>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</si>
  <si>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</si>
  <si>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</si>
  <si>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</si>
  <si>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</si>
  <si>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</si>
  <si>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</si>
  <si>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</si>
  <si>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</si>
  <si>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</si>
  <si>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</si>
  <si>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</si>
  <si>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</si>
  <si>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</si>
  <si>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</si>
  <si>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</si>
  <si>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</si>
  <si>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</si>
  <si>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</si>
  <si>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</si>
  <si>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</si>
  <si>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</si>
  <si>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</si>
  <si>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</si>
  <si>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</si>
  <si>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</si>
  <si>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</si>
  <si>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</si>
  <si>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</si>
  <si>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</si>
  <si>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</si>
  <si>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</si>
  <si>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</si>
  <si>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</si>
  <si>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</si>
  <si>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</si>
  <si>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</si>
  <si>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</si>
  <si>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</si>
  <si>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</si>
  <si>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</si>
  <si>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</si>
  <si>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</si>
  <si>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</si>
  <si>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</si>
  <si>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</si>
  <si>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</si>
  <si>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</si>
  <si>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</si>
  <si>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</si>
  <si>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</si>
  <si>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</si>
  <si>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</si>
  <si>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</si>
  <si>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</si>
  <si>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</si>
  <si>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</si>
  <si>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</si>
  <si>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</si>
  <si>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</si>
  <si>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</si>
  <si>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</si>
  <si>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</si>
  <si>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</si>
  <si>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</si>
  <si>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</si>
  <si>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</si>
  <si>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</si>
  <si>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</si>
  <si>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</si>
  <si>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</si>
  <si>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</si>
  <si>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</si>
  <si>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</si>
  <si>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</si>
  <si>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</si>
  <si>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</si>
  <si>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</si>
  <si>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</si>
  <si>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</si>
  <si>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</si>
  <si>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</si>
  <si>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</si>
  <si>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</si>
  <si>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</si>
  <si>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</si>
  <si>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</si>
  <si>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</si>
  <si>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</si>
  <si>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</si>
  <si>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</si>
  <si>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</si>
  <si>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</si>
  <si>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</si>
  <si>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</si>
  <si>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</si>
  <si>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</si>
  <si>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</si>
  <si>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</si>
  <si>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</si>
  <si>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</si>
  <si>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</si>
  <si>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</si>
  <si>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</si>
  <si>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</si>
  <si>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</si>
  <si>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</si>
  <si>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</si>
  <si>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</si>
  <si>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</si>
  <si>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</si>
  <si>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</si>
  <si>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</si>
  <si>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</si>
  <si>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</si>
  <si>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</si>
  <si>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</si>
  <si>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</si>
  <si>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</si>
  <si>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</si>
  <si>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</si>
  <si>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</si>
  <si>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</si>
  <si>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</si>
  <si>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</si>
  <si>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</si>
  <si>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</si>
  <si>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</si>
  <si>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</si>
  <si>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</si>
  <si>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</si>
  <si>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</si>
  <si>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</si>
  <si>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</si>
  <si>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</si>
  <si>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</si>
  <si>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</si>
  <si>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</si>
  <si>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</si>
  <si>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</si>
  <si>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</si>
  <si>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</si>
  <si>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</si>
  <si>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</si>
  <si>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</si>
  <si>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</si>
  <si>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</si>
  <si>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</si>
  <si>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</si>
  <si>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</si>
  <si>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</si>
  <si>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</si>
  <si>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</si>
  <si>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</si>
  <si>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</si>
  <si>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</si>
  <si>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</si>
  <si>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</si>
  <si>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</si>
  <si>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</si>
  <si>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</si>
  <si>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</si>
  <si>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</si>
  <si>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</si>
  <si>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</si>
  <si>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</si>
  <si>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</si>
  <si>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</si>
  <si>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</si>
  <si>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</si>
  <si>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</si>
  <si>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</si>
  <si>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</si>
  <si>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</si>
  <si>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</si>
  <si>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</si>
  <si>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</si>
  <si>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</si>
  <si>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</si>
  <si>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</si>
  <si>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</si>
  <si>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</si>
  <si>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</si>
  <si>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</si>
  <si>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</si>
  <si>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</si>
  <si>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</si>
  <si>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</si>
  <si>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</si>
  <si>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</si>
  <si>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</si>
  <si>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</si>
  <si>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</si>
  <si>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</si>
  <si>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</si>
  <si>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</si>
  <si>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</si>
  <si>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</si>
  <si>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</si>
  <si>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</si>
  <si>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</si>
  <si>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</si>
  <si>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</si>
  <si>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</si>
  <si>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</si>
  <si>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</si>
  <si>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</si>
  <si>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</si>
  <si>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</si>
  <si>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</si>
  <si>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</si>
  <si>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</si>
  <si>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</si>
  <si>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</si>
  <si>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</si>
  <si>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</si>
  <si>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</si>
  <si>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</si>
  <si>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</si>
  <si>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</si>
  <si>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</si>
  <si>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</si>
  <si>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</si>
  <si>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</si>
  <si>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</si>
  <si>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</si>
  <si>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</si>
  <si>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</si>
  <si>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</si>
  <si>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</si>
  <si>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</si>
  <si>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</si>
  <si>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</si>
  <si>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</si>
  <si>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</si>
  <si>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</si>
  <si>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</si>
  <si>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</si>
  <si>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</si>
  <si>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</si>
  <si>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</si>
  <si>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</si>
  <si>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</si>
  <si>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</si>
  <si>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</si>
  <si>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</si>
  <si>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</si>
  <si>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</si>
  <si>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</si>
  <si>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</si>
  <si>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</si>
  <si>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</si>
  <si>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</si>
  <si>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</si>
  <si>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</si>
  <si>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</si>
  <si>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</si>
  <si>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</si>
  <si>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</si>
  <si>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</si>
  <si>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</si>
  <si>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</si>
  <si>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</si>
  <si>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</si>
  <si>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</si>
  <si>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</si>
  <si>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</si>
  <si>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</si>
  <si>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</si>
  <si>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</si>
  <si>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</si>
  <si>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</si>
  <si>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</si>
  <si>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</si>
  <si>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</si>
  <si>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</si>
  <si>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</si>
  <si>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</si>
  <si>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</si>
  <si>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</si>
  <si>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</si>
  <si>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</si>
  <si>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</si>
  <si>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</si>
  <si>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</si>
  <si>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</si>
  <si>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</si>
  <si>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</si>
  <si>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</si>
  <si>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</si>
  <si>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</si>
  <si>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</si>
  <si>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</si>
  <si>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</si>
  <si>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</si>
  <si>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</si>
  <si>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</si>
  <si>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</si>
  <si>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</si>
  <si>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</si>
  <si>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</si>
  <si>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</si>
  <si>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</si>
  <si>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</si>
  <si>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</si>
  <si>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</si>
  <si>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</si>
  <si>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</si>
  <si>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</si>
  <si>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</si>
  <si>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</si>
  <si>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</si>
  <si>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</si>
  <si>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</si>
  <si>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</si>
  <si>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</si>
  <si>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</si>
  <si>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</si>
  <si>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</si>
  <si>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</si>
  <si>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</si>
  <si>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</si>
  <si>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</si>
  <si>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</si>
  <si>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</si>
  <si>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</si>
  <si>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</si>
  <si>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</si>
  <si>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</si>
  <si>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</si>
  <si>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</si>
  <si>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</si>
  <si>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</si>
  <si>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</si>
  <si>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</si>
  <si>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</si>
  <si>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</si>
  <si>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</si>
  <si>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</si>
  <si>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</si>
  <si>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</si>
  <si>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</si>
  <si>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</si>
  <si>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</si>
  <si>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</si>
  <si>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</si>
  <si>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</si>
  <si>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</si>
  <si>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</si>
  <si>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</si>
  <si>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</si>
  <si>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</si>
  <si>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</si>
  <si>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</si>
  <si>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</si>
  <si>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</si>
  <si>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</si>
  <si>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</si>
  <si>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</si>
  <si>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</si>
  <si>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</si>
  <si>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</si>
  <si>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</si>
  <si>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</si>
  <si>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</si>
  <si>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</si>
  <si>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</si>
  <si>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</si>
  <si>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</si>
  <si>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</si>
  <si>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</si>
  <si>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</si>
  <si>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</si>
  <si>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</si>
  <si>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</si>
  <si>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</si>
  <si>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</si>
  <si>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</si>
  <si>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</si>
  <si>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</si>
  <si>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</si>
  <si>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</si>
  <si>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</si>
  <si>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</si>
  <si>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</si>
  <si>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</si>
  <si>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</si>
  <si>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</si>
  <si>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</si>
  <si>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</si>
  <si>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</si>
  <si>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</si>
  <si>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</si>
  <si>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</si>
  <si>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</si>
  <si>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</si>
  <si>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</si>
  <si>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</si>
  <si>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</si>
  <si>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</si>
  <si>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</si>
  <si>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</si>
  <si>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</si>
  <si>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</si>
  <si>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</si>
  <si>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</si>
  <si>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</si>
  <si>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</si>
  <si>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</si>
  <si>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</si>
  <si>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</si>
  <si>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</si>
  <si>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</si>
  <si>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</si>
  <si>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</si>
  <si>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</si>
  <si>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</si>
  <si>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</si>
  <si>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</si>
  <si>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</si>
  <si>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</si>
  <si>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</si>
  <si>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</si>
  <si>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</si>
  <si>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</si>
  <si>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</si>
  <si>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</si>
  <si>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</si>
  <si>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</si>
  <si>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</si>
  <si>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</si>
  <si>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</si>
  <si>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</si>
  <si>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</si>
  <si>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</si>
  <si>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</si>
  <si>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</si>
  <si>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</si>
  <si>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</si>
  <si>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</si>
  <si>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</si>
  <si>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</si>
  <si>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</si>
  <si>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</si>
  <si>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</si>
  <si>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</si>
  <si>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</si>
  <si>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</si>
  <si>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</si>
  <si>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</si>
  <si>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</si>
  <si>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</si>
  <si>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</si>
  <si>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</si>
  <si>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</si>
  <si>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</si>
  <si>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</si>
  <si>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</si>
  <si>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</si>
  <si>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</si>
  <si>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</si>
  <si>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</si>
  <si>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</si>
  <si>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</si>
  <si>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</si>
  <si>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</si>
  <si>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</si>
  <si>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</si>
  <si>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</si>
  <si>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</si>
  <si>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</si>
  <si>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</si>
  <si>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</si>
  <si>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</si>
  <si>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</si>
  <si>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</si>
  <si>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</si>
  <si>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</si>
  <si>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</si>
  <si>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</si>
  <si>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</si>
  <si>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</si>
  <si>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</si>
  <si>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</si>
  <si>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</si>
  <si>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</si>
  <si>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</si>
  <si>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</si>
  <si>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</si>
  <si>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</si>
  <si>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</si>
  <si>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</si>
  <si>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</si>
  <si>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</si>
  <si>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</si>
  <si>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</si>
  <si>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</si>
  <si>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</si>
  <si>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</si>
  <si>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</si>
  <si>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</si>
  <si>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</si>
  <si>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</si>
  <si>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</si>
  <si>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</si>
  <si>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</si>
  <si>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</si>
  <si>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</si>
  <si>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</si>
  <si>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</si>
  <si>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</si>
  <si>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</si>
  <si>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</si>
  <si>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</si>
  <si>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</si>
  <si>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</si>
  <si>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</si>
  <si>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</si>
  <si>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</si>
  <si>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</si>
  <si>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</si>
  <si>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</si>
  <si>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</si>
  <si>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</si>
  <si>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</si>
  <si>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</si>
  <si>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</si>
  <si>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</si>
  <si>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</si>
  <si>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</si>
  <si>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</si>
  <si>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</si>
  <si>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</si>
  <si>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</si>
  <si>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</si>
  <si>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</si>
  <si>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</si>
  <si>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</si>
  <si>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</si>
  <si>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</si>
  <si>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</si>
  <si>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</si>
  <si>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</si>
  <si>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</si>
  <si>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</si>
  <si>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</si>
  <si>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</si>
  <si>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</si>
  <si>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</si>
  <si>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</si>
  <si>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</si>
  <si>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</si>
  <si>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</si>
  <si>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</si>
  <si>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</si>
  <si>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</si>
  <si>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</si>
  <si>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</si>
  <si>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</si>
  <si>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</si>
  <si>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</si>
  <si>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</si>
  <si>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</si>
  <si>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</si>
  <si>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</si>
  <si>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</si>
  <si>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</si>
  <si>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</si>
  <si>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</si>
  <si>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</si>
  <si>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</si>
  <si>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</si>
  <si>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</si>
  <si>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</si>
  <si>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</si>
  <si>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</si>
  <si>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</si>
  <si>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</si>
  <si>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</si>
  <si>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</si>
  <si>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</si>
  <si>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</si>
  <si>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</si>
  <si>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</si>
  <si>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</si>
  <si>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</si>
  <si>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</si>
  <si>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</si>
  <si>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</si>
  <si>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</si>
  <si>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</si>
  <si>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</si>
  <si>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</si>
  <si>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</si>
  <si>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</si>
  <si>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</si>
  <si>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</si>
  <si>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</si>
  <si>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</si>
  <si>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</si>
  <si>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</si>
  <si>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</si>
  <si>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</si>
  <si>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</si>
  <si>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</si>
  <si>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</si>
  <si>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</si>
  <si>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</si>
  <si>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</si>
  <si>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</si>
  <si>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</si>
  <si>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</si>
  <si>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</si>
  <si>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</si>
  <si>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</si>
  <si>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</si>
  <si>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</si>
  <si>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</si>
  <si>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</si>
  <si>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</si>
  <si>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</si>
  <si>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</si>
  <si>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</si>
  <si>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</si>
  <si>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</si>
  <si>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</si>
  <si>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</si>
  <si>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</si>
  <si>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</si>
  <si>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</si>
  <si>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</si>
  <si>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</si>
  <si>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</si>
  <si>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</si>
  <si>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</si>
  <si>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</si>
  <si>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</si>
  <si>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</si>
  <si>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</si>
  <si>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</si>
  <si>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</si>
  <si>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</si>
  <si>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</si>
  <si>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</si>
  <si>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</si>
  <si>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</si>
  <si>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</si>
  <si>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</si>
  <si>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</si>
  <si>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</si>
  <si>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</si>
  <si>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</si>
  <si>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</si>
  <si>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</si>
  <si>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</si>
  <si>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</si>
  <si>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</si>
  <si>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</si>
  <si>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</si>
  <si>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</si>
  <si>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</si>
  <si>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</si>
  <si>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</si>
  <si>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</si>
  <si>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</si>
  <si>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</si>
  <si>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</si>
  <si>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</si>
  <si>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</si>
  <si>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</si>
  <si>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</si>
  <si>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</si>
  <si>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</si>
  <si>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</si>
  <si>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</si>
  <si>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</si>
  <si>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</si>
  <si>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</si>
  <si>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</si>
  <si>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</si>
  <si>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</si>
  <si>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</si>
  <si>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</si>
  <si>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</si>
  <si>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</si>
  <si>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</si>
  <si>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</si>
  <si>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</si>
  <si>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</si>
  <si>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</si>
  <si>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</si>
  <si>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</si>
  <si>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</si>
  <si>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</si>
  <si>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</si>
  <si>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</si>
  <si>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</si>
  <si>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</si>
  <si>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</si>
  <si>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</si>
  <si>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</si>
  <si>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</si>
  <si>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</si>
  <si>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</si>
  <si>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</si>
  <si>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</si>
  <si>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</si>
  <si>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</si>
  <si>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</si>
  <si>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</si>
  <si>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</si>
  <si>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</si>
  <si>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</si>
  <si>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</si>
  <si>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</si>
  <si>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</si>
  <si>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</si>
  <si>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</si>
  <si>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</si>
  <si>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</si>
  <si>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</si>
  <si>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</si>
  <si>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</si>
  <si>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</si>
  <si>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</si>
  <si>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</si>
  <si>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</si>
  <si>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</si>
  <si>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</si>
  <si>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</si>
  <si>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</si>
  <si>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</si>
  <si>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</si>
  <si>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</si>
  <si>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</si>
  <si>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</si>
  <si>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</si>
  <si>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</si>
  <si>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</si>
  <si>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</si>
  <si>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</si>
  <si>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</si>
  <si>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</si>
  <si>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</si>
  <si>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</si>
  <si>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</si>
  <si>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</si>
  <si>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</si>
  <si>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</si>
  <si>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</si>
  <si>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</si>
  <si>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</si>
  <si>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</si>
  <si>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</si>
  <si>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</si>
  <si>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</si>
  <si>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</si>
  <si>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</si>
  <si>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</si>
  <si>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</si>
  <si>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</si>
  <si>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</si>
  <si>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</si>
  <si>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</si>
  <si>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</si>
  <si>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</si>
  <si>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</si>
  <si>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</si>
  <si>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</si>
  <si>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</si>
  <si>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</si>
  <si>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</si>
  <si>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</si>
  <si>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</si>
  <si>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</si>
  <si>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</si>
  <si>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</si>
  <si>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</si>
  <si>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</si>
  <si>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</si>
  <si>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</si>
  <si>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</si>
  <si>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</si>
  <si>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</si>
  <si>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</si>
  <si>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</si>
  <si>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</si>
  <si>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</si>
  <si>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</si>
  <si>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</si>
  <si>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</si>
  <si>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</si>
  <si>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</si>
  <si>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</si>
  <si>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</si>
  <si>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</si>
  <si>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</si>
  <si>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</si>
  <si>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</si>
  <si>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</si>
  <si>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</si>
  <si>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</si>
  <si>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</si>
  <si>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</si>
  <si>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</si>
  <si>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</si>
  <si>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</si>
  <si>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</si>
  <si>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</si>
  <si>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</si>
  <si>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</si>
  <si>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</si>
  <si>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</si>
  <si>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</si>
  <si>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</si>
  <si>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</si>
  <si>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</si>
  <si>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</si>
  <si>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</si>
  <si>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</si>
  <si>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</si>
  <si>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</si>
  <si>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</si>
  <si>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</si>
  <si>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</si>
  <si>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</si>
  <si>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</si>
  <si>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</si>
  <si>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</si>
  <si>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</si>
  <si>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</si>
  <si>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</si>
  <si>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</si>
  <si>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</si>
  <si>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</si>
  <si>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</si>
  <si>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</si>
  <si>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</si>
  <si>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</si>
  <si>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</si>
  <si>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</si>
  <si>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</si>
  <si>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</si>
  <si>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</si>
  <si>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</si>
  <si>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</si>
  <si>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</si>
  <si>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</si>
  <si>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</si>
  <si>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</si>
  <si>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</si>
  <si>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</si>
  <si>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</si>
  <si>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</si>
  <si>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</si>
  <si>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</si>
  <si>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</si>
  <si>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</si>
  <si>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</si>
  <si>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</si>
  <si>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</si>
  <si>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</si>
  <si>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</si>
  <si>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</si>
  <si>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</si>
  <si>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</si>
  <si>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</si>
  <si>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</si>
  <si>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</si>
  <si>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</si>
  <si>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</si>
  <si>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</si>
  <si>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</si>
  <si>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</si>
  <si>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</si>
  <si>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</si>
  <si>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</si>
  <si>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</si>
  <si>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</si>
  <si>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</si>
  <si>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</si>
  <si>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</si>
  <si>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</si>
  <si>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</si>
  <si>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</si>
  <si>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</si>
  <si>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</si>
  <si>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</si>
  <si>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</si>
  <si>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</si>
  <si>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</si>
  <si>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</si>
  <si>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</si>
  <si>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</si>
  <si>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</si>
  <si>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</si>
  <si>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</si>
  <si>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</si>
  <si>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</si>
  <si>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</si>
  <si>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</si>
  <si>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</si>
  <si>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</si>
  <si>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</si>
  <si>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</si>
  <si>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</si>
  <si>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</si>
  <si>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</si>
  <si>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</si>
  <si>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</si>
  <si>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</si>
  <si>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</si>
  <si>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</si>
  <si>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</si>
  <si>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</si>
  <si>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</si>
  <si>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</si>
  <si>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</si>
  <si>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</si>
  <si>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</si>
  <si>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</si>
  <si>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</si>
  <si>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</si>
  <si>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</si>
  <si>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</si>
  <si>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</si>
  <si>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</si>
  <si>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</si>
  <si>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</si>
  <si>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</si>
  <si>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</si>
  <si>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</si>
  <si>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</si>
  <si>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</si>
  <si>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</si>
  <si>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</si>
  <si>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</si>
  <si>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</si>
  <si>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</si>
  <si>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</si>
  <si>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</si>
  <si>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</si>
  <si>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</si>
  <si>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</si>
  <si>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</si>
  <si>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</si>
  <si>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</si>
  <si>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</si>
  <si>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</si>
  <si>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</si>
  <si>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</si>
  <si>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</si>
  <si>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</si>
  <si>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</si>
  <si>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</si>
  <si>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</si>
  <si>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</si>
  <si>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</si>
  <si>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</si>
  <si>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</si>
  <si>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</si>
  <si>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</si>
  <si>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</si>
  <si>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</si>
  <si>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</si>
  <si>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</si>
  <si>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</si>
  <si>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</si>
  <si>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</si>
  <si>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</si>
  <si>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</si>
  <si>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</si>
  <si>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</si>
  <si>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</si>
  <si>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</si>
  <si>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</si>
  <si>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</si>
  <si>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</si>
  <si>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</si>
  <si>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</si>
  <si>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</si>
  <si>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</si>
  <si>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</si>
  <si>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</si>
  <si>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</si>
  <si>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</si>
  <si>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</si>
  <si>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</si>
  <si>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</si>
  <si>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</si>
  <si>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</si>
  <si>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</si>
  <si>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</si>
  <si>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</si>
  <si>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</si>
  <si>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</si>
  <si>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</si>
  <si>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</si>
  <si>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</si>
  <si>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</si>
  <si>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</si>
  <si>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</si>
  <si>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</si>
  <si>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</si>
  <si>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</si>
  <si>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</si>
  <si>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</si>
  <si>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</si>
  <si>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</si>
  <si>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</si>
  <si>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</si>
  <si>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</si>
  <si>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</si>
  <si>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</si>
  <si>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</si>
  <si>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</si>
  <si>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</si>
  <si>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</si>
  <si>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</si>
  <si>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</si>
  <si>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</si>
  <si>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</si>
  <si>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</si>
  <si>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</si>
  <si>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</si>
  <si>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</si>
  <si>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</si>
  <si>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</si>
  <si>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</si>
  <si>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</si>
  <si>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</si>
  <si>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</si>
  <si>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</si>
  <si>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</si>
  <si>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</si>
  <si>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</si>
  <si>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</si>
  <si>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</si>
  <si>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</si>
  <si>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</si>
  <si>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</si>
  <si>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</si>
  <si>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</si>
  <si>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</si>
  <si>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</si>
  <si>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</si>
  <si>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</si>
  <si>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</si>
  <si>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</si>
  <si>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</si>
  <si>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</si>
  <si>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</si>
  <si>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</si>
  <si>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</si>
  <si>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</si>
  <si>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</si>
  <si>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</si>
  <si>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</si>
  <si>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</si>
  <si>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</si>
  <si>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</si>
  <si>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</si>
  <si>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</si>
  <si>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</si>
  <si>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</si>
  <si>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</si>
  <si>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</si>
  <si>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</si>
  <si>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</si>
  <si>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</si>
  <si>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</si>
  <si>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</si>
  <si>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</si>
  <si>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</si>
  <si>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</si>
  <si>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</si>
  <si>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</si>
  <si>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</si>
  <si>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</si>
  <si>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</si>
  <si>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</si>
  <si>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</si>
  <si>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</si>
  <si>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</si>
  <si>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</si>
  <si>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</si>
  <si>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</si>
  <si>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</si>
  <si>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</si>
  <si>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</si>
  <si>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</si>
  <si>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</si>
  <si>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</si>
  <si>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</si>
  <si>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</si>
  <si>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</si>
  <si>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</si>
  <si>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</si>
  <si>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</si>
  <si>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</si>
  <si>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</si>
  <si>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</si>
  <si>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</si>
  <si>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</si>
  <si>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</si>
  <si>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</si>
  <si>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</si>
  <si>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</si>
  <si>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</si>
  <si>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</si>
  <si>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</si>
  <si>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</si>
  <si>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</si>
  <si>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</si>
  <si>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</si>
  <si>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</si>
  <si>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</si>
  <si>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</si>
  <si>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</si>
  <si>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</si>
  <si>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</si>
  <si>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</si>
  <si>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</si>
  <si>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</si>
  <si>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</si>
  <si>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</si>
  <si>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</si>
  <si>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</si>
  <si>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</si>
  <si>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</si>
  <si>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</si>
  <si>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</si>
  <si>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</si>
  <si>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</si>
  <si>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</si>
  <si>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</si>
  <si>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</si>
  <si>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</si>
  <si>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</si>
  <si>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</si>
  <si>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</si>
  <si>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</si>
  <si>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</si>
  <si>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</si>
  <si>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</si>
  <si>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</si>
  <si>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</si>
  <si>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</si>
  <si>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</si>
  <si>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</si>
  <si>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</si>
  <si>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</si>
  <si>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</si>
  <si>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</si>
  <si>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</si>
  <si>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</si>
  <si>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</si>
  <si>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</si>
  <si>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</si>
  <si>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</si>
  <si>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</si>
  <si>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</si>
  <si>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</si>
  <si>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</si>
  <si>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</si>
  <si>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</si>
  <si>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</si>
  <si>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</si>
  <si>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</si>
  <si>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</si>
  <si>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</si>
  <si>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</si>
  <si>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</si>
  <si>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</si>
  <si>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</si>
  <si>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</si>
  <si>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</si>
  <si>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</si>
  <si>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</si>
  <si>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</si>
  <si>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</si>
  <si>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</si>
  <si>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</si>
  <si>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</si>
  <si>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</si>
  <si>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</si>
  <si>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</si>
  <si>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</si>
  <si>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</si>
  <si>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</si>
  <si>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</si>
  <si>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</si>
  <si>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</si>
  <si>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</si>
  <si>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</si>
  <si>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</si>
  <si>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</si>
  <si>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</si>
  <si>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</si>
  <si>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</si>
  <si>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</si>
  <si>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</si>
  <si>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</si>
  <si>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</si>
  <si>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</si>
  <si>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</si>
  <si>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</si>
  <si>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</si>
  <si>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</si>
  <si>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</si>
  <si>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</si>
  <si>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</si>
  <si>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</si>
  <si>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</si>
  <si>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</si>
  <si>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</si>
  <si>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</si>
  <si>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</si>
  <si>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</si>
  <si>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</si>
  <si>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</si>
  <si>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</si>
  <si>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</si>
  <si>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</si>
  <si>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</si>
  <si>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</si>
  <si>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</si>
  <si>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</si>
  <si>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</si>
  <si>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</si>
  <si>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</si>
  <si>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</si>
  <si>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</si>
  <si>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</si>
  <si>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</si>
  <si>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</si>
  <si>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</si>
  <si>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</si>
  <si>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</si>
  <si>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</si>
  <si>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</si>
  <si>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</si>
  <si>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</si>
  <si>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</si>
  <si>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</si>
  <si>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</si>
  <si>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</si>
  <si>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</si>
  <si>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</si>
  <si>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</si>
  <si>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</si>
  <si>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</si>
  <si>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</si>
  <si>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</si>
  <si>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</si>
  <si>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</si>
  <si>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</si>
  <si>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</si>
  <si>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</si>
  <si>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</si>
  <si>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</si>
  <si>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</si>
  <si>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</si>
  <si>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</si>
  <si>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</si>
  <si>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</si>
  <si>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</si>
  <si>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</si>
  <si>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</si>
  <si>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</si>
  <si>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</si>
  <si>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</si>
  <si>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</si>
  <si>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</si>
  <si>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</si>
  <si>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</si>
  <si>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</si>
  <si>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</si>
  <si>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</si>
  <si>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</si>
  <si>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</si>
  <si>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</si>
  <si>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</si>
  <si>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</si>
  <si>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</si>
  <si>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</si>
  <si>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</si>
  <si>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</si>
  <si>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</si>
  <si>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</si>
  <si>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</si>
  <si>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</si>
  <si>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</si>
  <si>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</si>
  <si>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</si>
  <si>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</si>
  <si>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</si>
  <si>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</si>
  <si>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</si>
  <si>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</si>
  <si>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</si>
  <si>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</si>
  <si>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</si>
  <si>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</si>
  <si>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</si>
  <si>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</si>
  <si>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</si>
  <si>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</si>
  <si>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</si>
  <si>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</si>
  <si>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</si>
  <si>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</si>
  <si>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</si>
  <si>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</si>
  <si>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</si>
  <si>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</si>
  <si>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</si>
  <si>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</si>
  <si>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</si>
  <si>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</si>
  <si>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</si>
  <si>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</si>
  <si>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</si>
  <si>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</si>
  <si>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</si>
  <si>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</si>
  <si>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</si>
  <si>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</si>
  <si>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</si>
  <si>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</si>
  <si>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</si>
  <si>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</si>
  <si>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</si>
  <si>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</si>
  <si>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</si>
  <si>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</si>
  <si>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</si>
  <si>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</si>
  <si>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</si>
  <si>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</si>
  <si>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</si>
  <si>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</si>
  <si>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</si>
  <si>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</si>
  <si>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</si>
  <si>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</si>
  <si>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</si>
  <si>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</si>
  <si>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</si>
  <si>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</si>
  <si>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</si>
  <si>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</si>
  <si>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</si>
  <si>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</si>
  <si>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</si>
  <si>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</si>
  <si>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</si>
  <si>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</si>
  <si>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</si>
  <si>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</si>
  <si>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</si>
  <si>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</si>
  <si>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</si>
  <si>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</si>
  <si>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</si>
  <si>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</si>
  <si>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</si>
  <si>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</si>
  <si>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</si>
  <si>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</si>
  <si>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</si>
  <si>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</si>
  <si>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</si>
  <si>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</si>
  <si>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</si>
  <si>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</si>
  <si>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</si>
  <si>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</si>
  <si>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</si>
  <si>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</si>
  <si>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</si>
  <si>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</si>
  <si>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</si>
  <si>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</si>
  <si>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</si>
  <si>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</si>
  <si>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</si>
  <si>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</si>
  <si>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</si>
  <si>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</si>
  <si>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</si>
  <si>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</si>
  <si>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</si>
  <si>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</si>
  <si>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</si>
  <si>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</si>
  <si>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</si>
  <si>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</si>
  <si>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</si>
  <si>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</si>
  <si>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</si>
  <si>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</si>
  <si>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</si>
  <si>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</si>
  <si>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</si>
  <si>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</si>
  <si>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</si>
  <si>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</si>
  <si>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</si>
  <si>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</si>
  <si>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</si>
  <si>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</si>
  <si>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</si>
  <si>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</si>
  <si>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</si>
  <si>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</si>
  <si>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</si>
  <si>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</si>
  <si>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</si>
  <si>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</si>
  <si>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</si>
  <si>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</si>
  <si>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</si>
  <si>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</si>
  <si>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</si>
  <si>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</si>
  <si>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</si>
  <si>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</si>
  <si>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</si>
  <si>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</si>
  <si>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</si>
  <si>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</si>
  <si>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</si>
  <si>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</si>
  <si>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</si>
  <si>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</si>
  <si>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</si>
  <si>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</si>
  <si>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</si>
  <si>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</si>
  <si>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</si>
  <si>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</si>
  <si>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</si>
  <si>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</si>
  <si>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</si>
  <si>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</si>
  <si>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</si>
  <si>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</si>
  <si>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</si>
  <si>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</si>
  <si>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</si>
  <si>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</si>
  <si>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</si>
  <si>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</si>
  <si>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</si>
  <si>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</si>
  <si>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</si>
  <si>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</si>
  <si>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</si>
  <si>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</si>
  <si>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</si>
  <si>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</si>
  <si>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</si>
  <si>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</si>
  <si>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</si>
  <si>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</si>
  <si>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</si>
  <si>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</si>
  <si>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</si>
  <si>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</si>
  <si>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</si>
  <si>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</si>
  <si>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</si>
  <si>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</si>
  <si>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</si>
  <si>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</si>
  <si>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</si>
  <si>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</si>
  <si>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</si>
  <si>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</si>
  <si>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</si>
  <si>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</si>
  <si>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</si>
  <si>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</si>
  <si>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</si>
  <si>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</si>
  <si>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</si>
  <si>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</si>
  <si>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</si>
  <si>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</si>
  <si>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</si>
  <si>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</si>
  <si>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</si>
  <si>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</si>
  <si>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</si>
  <si>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</si>
  <si>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</si>
  <si>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</si>
  <si>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</si>
  <si>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</si>
  <si>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</si>
  <si>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</si>
  <si>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</si>
  <si>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</si>
  <si>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</si>
  <si>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</si>
  <si>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</si>
  <si>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</si>
  <si>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</si>
  <si>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</si>
  <si>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</si>
  <si>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</si>
  <si>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</si>
  <si>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</si>
  <si>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</si>
  <si>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</si>
  <si>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</si>
  <si>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</si>
  <si>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</si>
  <si>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</si>
  <si>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</si>
  <si>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</si>
  <si>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</si>
  <si>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</si>
  <si>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</si>
  <si>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</si>
  <si>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</si>
  <si>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</si>
  <si>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</si>
  <si>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</si>
  <si>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</si>
  <si>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</si>
  <si>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</si>
  <si>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</si>
  <si>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</si>
  <si>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</si>
  <si>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</si>
  <si>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</si>
  <si>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</si>
  <si>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</si>
  <si>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</si>
  <si>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</si>
  <si>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</si>
  <si>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</si>
  <si>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</si>
  <si>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</si>
  <si>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</si>
  <si>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</si>
  <si>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</si>
  <si>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</si>
  <si>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</si>
  <si>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</si>
  <si>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</si>
  <si>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</si>
  <si>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</si>
  <si>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</si>
  <si>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</si>
  <si>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</si>
  <si>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</si>
  <si>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</si>
  <si>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</si>
  <si>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</si>
  <si>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</si>
  <si>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</si>
  <si>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</si>
  <si>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</si>
  <si>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</si>
  <si>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</si>
  <si>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</si>
  <si>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</si>
  <si>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</si>
  <si>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</si>
  <si>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</si>
  <si>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</si>
  <si>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</si>
  <si>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</si>
  <si>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</si>
  <si>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</si>
  <si>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</si>
  <si>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</si>
  <si>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</si>
  <si>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</si>
  <si>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</si>
  <si>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</si>
  <si>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</si>
  <si>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</si>
  <si>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</si>
  <si>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</si>
  <si>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</si>
  <si>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</si>
  <si>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</si>
  <si>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</si>
  <si>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</si>
  <si>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</si>
  <si>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</si>
  <si>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</si>
  <si>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</si>
  <si>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</si>
  <si>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</si>
  <si>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</si>
  <si>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</si>
  <si>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</si>
  <si>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</si>
  <si>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</si>
  <si>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</si>
  <si>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</si>
  <si>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</si>
  <si>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</si>
  <si>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</si>
  <si>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</si>
  <si>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</si>
  <si>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</si>
  <si>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</si>
  <si>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</si>
  <si>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</si>
  <si>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</si>
  <si>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</si>
  <si>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</si>
  <si>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</si>
  <si>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</si>
  <si>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</si>
  <si>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</si>
  <si>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</si>
  <si>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</si>
  <si>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</si>
  <si>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</si>
  <si>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</si>
  <si>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</si>
  <si>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</si>
  <si>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</si>
  <si>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</si>
  <si>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</si>
  <si>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</si>
  <si>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</si>
  <si>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</si>
  <si>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</si>
  <si>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</si>
  <si>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</si>
  <si>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</si>
  <si>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</si>
  <si>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</si>
  <si>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</si>
  <si>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</si>
  <si>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</si>
  <si>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</si>
  <si>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</si>
  <si>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</si>
  <si>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</si>
  <si>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</si>
  <si>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</si>
  <si>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</si>
  <si>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</si>
  <si>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</si>
  <si>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</si>
  <si>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</si>
  <si>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</si>
  <si>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</si>
  <si>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</si>
  <si>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</si>
  <si>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</si>
  <si>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</si>
  <si>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</si>
  <si>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</si>
  <si>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</si>
  <si>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</si>
  <si>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</si>
  <si>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</si>
  <si>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</si>
  <si>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</si>
  <si>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</si>
  <si>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</si>
  <si>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</si>
  <si>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</si>
  <si>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</si>
  <si>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</si>
  <si>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</si>
  <si>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</si>
  <si>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</si>
  <si>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</si>
  <si>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</si>
  <si>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</si>
  <si>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</si>
  <si>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</si>
  <si>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</si>
  <si>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</si>
  <si>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</si>
  <si>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</si>
  <si>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</si>
  <si>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</si>
  <si>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</si>
  <si>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</si>
  <si>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</si>
  <si>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</si>
  <si>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</si>
  <si>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</si>
  <si>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</si>
  <si>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</si>
  <si>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</si>
  <si>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</si>
  <si>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</si>
  <si>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</si>
  <si>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</si>
  <si>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</si>
  <si>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</si>
  <si>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</si>
  <si>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</si>
  <si>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</si>
  <si>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</si>
  <si>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</si>
  <si>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</si>
  <si>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</si>
  <si>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</si>
  <si>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</si>
  <si>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</si>
  <si>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</si>
  <si>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</si>
  <si>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</si>
  <si>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</si>
  <si>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</si>
  <si>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</si>
  <si>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</si>
  <si>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</si>
  <si>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</si>
  <si>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</si>
  <si>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</si>
  <si>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</si>
  <si>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</si>
  <si>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</si>
  <si>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</si>
  <si>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</si>
  <si>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</si>
  <si>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</si>
  <si>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</si>
  <si>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</si>
  <si>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</si>
  <si>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</si>
  <si>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</si>
  <si>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</si>
  <si>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</si>
  <si>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</si>
  <si>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</si>
  <si>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</si>
  <si>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</si>
  <si>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</si>
  <si>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</si>
  <si>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</si>
  <si>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</si>
  <si>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</si>
  <si>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</si>
  <si>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</si>
  <si>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</si>
  <si>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</si>
  <si>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</si>
  <si>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</si>
  <si>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</si>
  <si>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</si>
  <si>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</si>
  <si>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</si>
  <si>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</si>
  <si>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</si>
  <si>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</si>
  <si>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</si>
  <si>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</si>
  <si>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</si>
  <si>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</si>
  <si>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</si>
  <si>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</si>
  <si>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</si>
  <si>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</si>
  <si>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</si>
  <si>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</si>
  <si>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</si>
  <si>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</si>
  <si>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</si>
  <si>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</si>
  <si>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</si>
  <si>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</si>
  <si>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</si>
  <si>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</si>
  <si>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</si>
  <si>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</si>
  <si>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</si>
  <si>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</si>
  <si>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</si>
  <si>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</si>
  <si>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</si>
  <si>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</si>
  <si>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</si>
  <si>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</si>
  <si>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</si>
  <si>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</si>
  <si>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</si>
  <si>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</si>
  <si>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</si>
  <si>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</si>
  <si>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</si>
  <si>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</si>
  <si>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</si>
  <si>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</si>
  <si>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</si>
  <si>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</si>
  <si>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</si>
  <si>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</si>
  <si>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</si>
  <si>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</si>
  <si>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</si>
  <si>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</si>
  <si>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</si>
  <si>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</si>
  <si>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</si>
  <si>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</si>
  <si>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</si>
  <si>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</si>
  <si>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</si>
  <si>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</si>
  <si>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</si>
  <si>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</si>
  <si>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</si>
  <si>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</si>
  <si>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</si>
  <si>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</si>
  <si>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</si>
  <si>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</si>
  <si>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</si>
  <si>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</si>
  <si>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</si>
  <si>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</si>
  <si>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</si>
  <si>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</si>
  <si>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</si>
  <si>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</si>
  <si>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</si>
  <si>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</si>
  <si>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</si>
  <si>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</si>
  <si>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</si>
  <si>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</si>
  <si>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</si>
  <si>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</si>
  <si>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</si>
  <si>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</si>
  <si>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</si>
  <si>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</si>
  <si>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</si>
  <si>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</si>
  <si>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</si>
  <si>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</si>
  <si>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</si>
  <si>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</si>
  <si>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</si>
  <si>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</si>
  <si>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</si>
  <si>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</si>
  <si>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</si>
  <si>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</si>
  <si>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</si>
  <si>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</si>
  <si>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</si>
  <si>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</si>
  <si>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</si>
  <si>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</si>
  <si>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</si>
  <si>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</si>
  <si>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</si>
  <si>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</si>
  <si>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</si>
  <si>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</si>
  <si>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</si>
  <si>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</si>
  <si>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</si>
  <si>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</si>
  <si>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</si>
  <si>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</si>
  <si>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</si>
  <si>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</si>
  <si>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</si>
  <si>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</si>
  <si>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</si>
  <si>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</si>
  <si>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</si>
  <si>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</si>
  <si>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</si>
  <si>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</si>
  <si>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</si>
  <si>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</si>
  <si>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</si>
  <si>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</si>
  <si>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</si>
  <si>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</si>
  <si>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</si>
  <si>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</si>
  <si>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</si>
  <si>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</si>
  <si>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</si>
  <si>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</si>
  <si>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</si>
  <si>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</si>
  <si>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</si>
  <si>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</si>
  <si>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</si>
  <si>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</si>
  <si>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</si>
  <si>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</si>
  <si>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</si>
  <si>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</si>
  <si>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</si>
  <si>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</si>
  <si>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</si>
  <si>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</si>
  <si>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</si>
  <si>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</si>
  <si>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</si>
  <si>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</si>
  <si>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</si>
  <si>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</si>
  <si>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</si>
  <si>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</si>
  <si>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</si>
  <si>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</si>
  <si>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</si>
  <si>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</si>
  <si>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</si>
  <si>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</si>
  <si>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</si>
  <si>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</si>
  <si>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</si>
  <si>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</si>
  <si>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</si>
  <si>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</si>
  <si>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</si>
  <si>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</si>
  <si>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</si>
  <si>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</si>
  <si>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</si>
  <si>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</si>
  <si>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</si>
  <si>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</si>
  <si>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</si>
  <si>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</si>
  <si>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</si>
  <si>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</si>
  <si>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</si>
  <si>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</si>
  <si>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</si>
  <si>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</si>
  <si>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</si>
  <si>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</si>
  <si>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</si>
  <si>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</si>
  <si>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</si>
  <si>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</si>
  <si>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</si>
  <si>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</si>
  <si>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</si>
  <si>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</si>
  <si>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</si>
  <si>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</si>
  <si>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</si>
  <si>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</si>
  <si>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</si>
  <si>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</si>
  <si>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</si>
  <si>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</si>
  <si>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</si>
  <si>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</si>
  <si>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</si>
  <si>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</si>
  <si>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</si>
  <si>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</si>
  <si>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</si>
  <si>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</si>
  <si>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</si>
  <si>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</si>
  <si>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</si>
  <si>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</si>
  <si>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</si>
  <si>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</si>
  <si>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</si>
  <si>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</si>
  <si>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</si>
  <si>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</si>
  <si>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</si>
  <si>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</si>
  <si>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</si>
  <si>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</si>
  <si>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</si>
  <si>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</si>
  <si>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</si>
  <si>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</si>
  <si>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</si>
  <si>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</si>
  <si>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</si>
  <si>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</si>
  <si>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</si>
  <si>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</si>
  <si>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</si>
  <si>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</si>
  <si>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</si>
  <si>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</si>
  <si>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</si>
  <si>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</si>
  <si>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</si>
  <si>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</si>
  <si>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</si>
  <si>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</si>
  <si>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</si>
  <si>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</si>
  <si>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</si>
  <si>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</si>
  <si>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</si>
  <si>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</si>
  <si>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</si>
  <si>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</si>
  <si>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</si>
  <si>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</si>
  <si>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</si>
  <si>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</si>
  <si>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</si>
  <si>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</si>
  <si>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</si>
  <si>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</si>
  <si>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</si>
  <si>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</si>
  <si>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</si>
  <si>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</si>
  <si>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</si>
  <si>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</si>
  <si>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</si>
  <si>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</si>
  <si>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</si>
  <si>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</si>
  <si>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</si>
  <si>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</si>
  <si>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</si>
  <si>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</si>
  <si>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</si>
  <si>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</si>
  <si>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</si>
  <si>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</si>
  <si>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</si>
  <si>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</si>
  <si>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</si>
  <si>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</si>
  <si>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</si>
  <si>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</si>
  <si>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</si>
  <si>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</si>
  <si>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</si>
  <si>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</si>
  <si>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</si>
  <si>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</si>
  <si>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</si>
  <si>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</si>
  <si>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</si>
  <si>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</si>
  <si>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</si>
  <si>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</si>
  <si>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</si>
  <si>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</si>
  <si>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</si>
  <si>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</si>
  <si>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</si>
  <si>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</si>
  <si>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</si>
  <si>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</si>
  <si>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</si>
  <si>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</si>
  <si>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</si>
  <si>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</si>
  <si>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</si>
  <si>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</si>
  <si>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</si>
  <si>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</si>
  <si>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</si>
  <si>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</si>
  <si>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</si>
  <si>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</si>
  <si>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</si>
  <si>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</si>
  <si>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</si>
  <si>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</si>
  <si>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</si>
  <si>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</si>
  <si>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</si>
  <si>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</si>
  <si>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</si>
  <si>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</si>
  <si>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</si>
  <si>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</si>
  <si>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</si>
  <si>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</si>
  <si>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</si>
  <si>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</si>
  <si>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</si>
  <si>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</si>
  <si>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</si>
  <si>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</si>
  <si>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</si>
  <si>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</si>
  <si>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</si>
  <si>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</si>
  <si>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</si>
  <si>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</si>
  <si>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</si>
  <si>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</si>
  <si>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</si>
  <si>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</si>
  <si>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</si>
  <si>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</si>
  <si>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</si>
  <si>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</si>
  <si>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</si>
  <si>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</si>
  <si>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</si>
  <si>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</si>
  <si>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</si>
  <si>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</si>
  <si>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</si>
  <si>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</si>
  <si>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</si>
  <si>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</si>
  <si>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</si>
  <si>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</si>
  <si>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</si>
  <si>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</si>
  <si>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</si>
  <si>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</si>
  <si>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</si>
  <si>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</si>
  <si>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</si>
  <si>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</si>
  <si>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</si>
  <si>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</si>
  <si>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</si>
  <si>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</si>
  <si>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</si>
  <si>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</si>
  <si>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</si>
  <si>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</si>
  <si>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</si>
  <si>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</si>
  <si>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</si>
  <si>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</si>
  <si>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</si>
  <si>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</si>
  <si>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</si>
  <si>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</si>
  <si>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</si>
  <si>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</si>
  <si>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</si>
  <si>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</si>
  <si>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</si>
  <si>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</si>
  <si>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</si>
  <si>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</si>
  <si>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</si>
  <si>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</si>
  <si>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</si>
  <si>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</si>
  <si>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</si>
  <si>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</si>
  <si>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</si>
  <si>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</si>
  <si>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</si>
  <si>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</si>
  <si>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</si>
  <si>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</si>
  <si>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</si>
  <si>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</si>
  <si>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</si>
  <si>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</si>
  <si>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</si>
  <si>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</si>
  <si>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</si>
  <si>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</si>
  <si>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</si>
  <si>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</si>
  <si>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</si>
  <si>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</si>
  <si>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</si>
  <si>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</si>
  <si>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</si>
  <si>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</si>
  <si>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</si>
  <si>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</si>
  <si>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</si>
  <si>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</si>
  <si>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</si>
  <si>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</si>
  <si>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</si>
  <si>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</si>
  <si>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</si>
  <si>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</si>
  <si>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</si>
  <si>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</si>
  <si>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</si>
  <si>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</si>
  <si>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</si>
  <si>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</si>
  <si>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</si>
  <si>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</si>
  <si>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</si>
  <si>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</si>
  <si>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</si>
  <si>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</si>
  <si>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</si>
  <si>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</si>
  <si>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</si>
  <si>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</si>
  <si>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</si>
  <si>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</si>
  <si>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</si>
  <si>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</si>
  <si>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</si>
  <si>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</si>
  <si>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</si>
  <si>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</si>
  <si>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</si>
  <si>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</si>
  <si>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</si>
  <si>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</si>
  <si>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</si>
  <si>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</si>
  <si>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</si>
  <si>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</si>
  <si>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</si>
  <si>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</si>
  <si>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</si>
  <si>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</si>
  <si>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</si>
  <si>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</si>
  <si>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</si>
  <si>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</si>
  <si>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</si>
  <si>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</si>
  <si>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</si>
  <si>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</si>
  <si>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</si>
  <si>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</si>
  <si>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</si>
  <si>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</si>
  <si>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</si>
  <si>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</si>
  <si>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</si>
  <si>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</si>
  <si>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</si>
  <si>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</si>
  <si>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</si>
  <si>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</si>
  <si>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</si>
  <si>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</si>
  <si>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</si>
  <si>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</si>
  <si>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</si>
  <si>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</si>
  <si>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</si>
  <si>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</si>
  <si>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</si>
  <si>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</si>
  <si>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</si>
  <si>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</si>
  <si>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</si>
  <si>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</si>
  <si>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</si>
  <si>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</si>
  <si>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</si>
  <si>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</si>
  <si>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</si>
  <si>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</si>
  <si>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</si>
  <si>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</si>
  <si>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</si>
  <si>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</si>
  <si>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</si>
  <si>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</si>
  <si>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</si>
  <si>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</si>
  <si>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</si>
  <si>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</si>
  <si>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</si>
  <si>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</si>
  <si>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</si>
  <si>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</si>
  <si>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</si>
  <si>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</si>
  <si>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</si>
  <si>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</si>
  <si>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</si>
  <si>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</si>
  <si>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</si>
  <si>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</si>
  <si>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</si>
  <si>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</si>
  <si>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</si>
  <si>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</si>
  <si>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</si>
  <si>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</si>
  <si>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</si>
  <si>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</si>
  <si>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</si>
  <si>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</si>
  <si>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</si>
  <si>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</si>
  <si>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</si>
  <si>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</si>
  <si>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</si>
  <si>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</si>
  <si>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</si>
  <si>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</si>
  <si>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</si>
  <si>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</si>
  <si>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</si>
  <si>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</si>
  <si>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</si>
  <si>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</si>
  <si>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</si>
  <si>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</si>
  <si>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</si>
  <si>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</si>
  <si>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</si>
  <si>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</si>
  <si>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</si>
  <si>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</si>
  <si>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</si>
  <si>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</si>
  <si>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</si>
  <si>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</si>
  <si>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</si>
  <si>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</si>
  <si>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</si>
  <si>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</si>
  <si>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</si>
  <si>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</si>
  <si>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</si>
  <si>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</si>
  <si>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</si>
  <si>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</si>
  <si>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</si>
  <si>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</si>
  <si>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</si>
  <si>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</si>
  <si>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</si>
  <si>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</si>
  <si>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</si>
  <si>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</si>
  <si>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</si>
  <si>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</si>
  <si>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</si>
  <si>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</si>
  <si>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</si>
  <si>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</si>
  <si>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</si>
  <si>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</si>
  <si>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</si>
  <si>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</si>
  <si>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</si>
  <si>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</si>
  <si>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</si>
  <si>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</si>
  <si>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</si>
  <si>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</si>
  <si>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</si>
  <si>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</si>
  <si>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</si>
  <si>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</si>
  <si>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</si>
  <si>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</si>
  <si>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</si>
  <si>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</si>
  <si>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</si>
  <si>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</si>
  <si>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</si>
  <si>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</si>
  <si>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</si>
  <si>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</si>
  <si>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</si>
  <si>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</si>
  <si>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</si>
  <si>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</si>
  <si>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</si>
  <si>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</si>
  <si>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</si>
  <si>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</si>
  <si>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</si>
  <si>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</si>
  <si>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</si>
  <si>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</si>
  <si>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</si>
  <si>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</si>
  <si>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</si>
  <si>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</si>
  <si>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</si>
  <si>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</si>
  <si>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</si>
  <si>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</si>
  <si>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</si>
  <si>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</si>
  <si>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</si>
  <si>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</si>
  <si>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</si>
  <si>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</si>
  <si>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</si>
  <si>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</si>
  <si>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</si>
  <si>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</si>
  <si>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</si>
  <si>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</si>
  <si>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</si>
  <si>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</si>
  <si>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</si>
  <si>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</si>
  <si>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</si>
  <si>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</si>
  <si>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</si>
  <si>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</si>
  <si>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</si>
  <si>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</si>
  <si>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</si>
  <si>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</si>
  <si>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</si>
  <si>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</si>
  <si>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</si>
  <si>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</si>
  <si>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</si>
  <si>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</si>
  <si>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</si>
  <si>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</si>
  <si>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</si>
  <si>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</si>
  <si>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</si>
  <si>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</si>
  <si>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</si>
  <si>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</si>
  <si>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</si>
  <si>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</si>
  <si>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</si>
  <si>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</si>
  <si>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</si>
  <si>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</si>
  <si>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</si>
  <si>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</si>
  <si>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</si>
  <si>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</si>
  <si>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</si>
  <si>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</si>
  <si>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</si>
  <si>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</si>
  <si>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</si>
  <si>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</si>
  <si>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</si>
  <si>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</si>
  <si>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</si>
  <si>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</si>
  <si>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</si>
  <si>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</si>
  <si>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</si>
  <si>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</si>
  <si>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</si>
  <si>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</si>
  <si>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</si>
  <si>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</si>
  <si>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</si>
  <si>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</si>
  <si>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</si>
  <si>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</si>
  <si>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</si>
  <si>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</si>
  <si>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</si>
  <si>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</si>
  <si>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</si>
  <si>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</si>
  <si>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</si>
  <si>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</si>
  <si>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</si>
  <si>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</si>
  <si>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</si>
  <si>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</si>
  <si>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</si>
  <si>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</si>
  <si>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</si>
  <si>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</si>
  <si>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</si>
  <si>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</si>
  <si>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</si>
  <si>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</si>
  <si>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</si>
  <si>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</si>
  <si>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</si>
  <si>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</si>
  <si>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</si>
  <si>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</si>
  <si>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</si>
  <si>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</si>
  <si>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</si>
  <si>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</si>
  <si>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</si>
  <si>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</si>
  <si>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</si>
  <si>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</si>
  <si>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</si>
  <si>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</si>
  <si>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</si>
  <si>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</si>
  <si>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</si>
  <si>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</si>
  <si>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</si>
  <si>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</si>
  <si>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</si>
  <si>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</si>
  <si>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</si>
  <si>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</si>
  <si>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</si>
  <si>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</si>
  <si>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</si>
  <si>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</si>
  <si>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</si>
  <si>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</si>
  <si>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</si>
  <si>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</si>
  <si>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</si>
  <si>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</si>
  <si>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</si>
  <si>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</si>
  <si>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</si>
  <si>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</si>
  <si>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</si>
  <si>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</si>
  <si>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</si>
  <si>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</si>
  <si>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</si>
  <si>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</si>
  <si>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</si>
  <si>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</si>
  <si>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</si>
  <si>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</si>
  <si>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</si>
  <si>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</si>
  <si>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</si>
  <si>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</si>
  <si>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</si>
  <si>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</si>
  <si>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</si>
  <si>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</si>
  <si>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</si>
  <si>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</si>
  <si>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</si>
  <si>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</si>
  <si>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</si>
  <si>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</si>
  <si>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</si>
  <si>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</si>
  <si>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</si>
  <si>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</si>
  <si>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</si>
  <si>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</si>
  <si>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</si>
  <si>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</si>
  <si>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</si>
  <si>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</si>
  <si>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</si>
  <si>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</si>
  <si>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</si>
  <si>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</si>
  <si>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</si>
  <si>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</si>
  <si>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</si>
  <si>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</si>
  <si>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</si>
  <si>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</si>
  <si>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</si>
  <si>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</si>
  <si>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</si>
  <si>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</si>
  <si>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</si>
  <si>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</si>
  <si>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</si>
  <si>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</si>
  <si>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</si>
  <si>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</si>
  <si>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</si>
  <si>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</si>
  <si>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</si>
  <si>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</si>
  <si>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</si>
  <si>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</si>
  <si>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</si>
  <si>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</si>
  <si>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</si>
  <si>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</si>
  <si>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</si>
  <si>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</si>
  <si>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</si>
  <si>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</si>
  <si>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</si>
  <si>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</si>
  <si>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</si>
  <si>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</si>
  <si>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</si>
  <si>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</si>
  <si>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</si>
  <si>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</si>
  <si>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</si>
  <si>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</si>
  <si>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</si>
  <si>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</si>
  <si>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</si>
  <si>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</si>
  <si>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</si>
  <si>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</si>
  <si>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</si>
  <si>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</si>
  <si>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</si>
  <si>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</si>
  <si>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</si>
  <si>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</si>
  <si>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</si>
  <si>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</si>
  <si>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</si>
  <si>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</si>
  <si>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</si>
  <si>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</si>
  <si>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</si>
  <si>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</si>
  <si>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</si>
  <si>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</si>
  <si>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</si>
  <si>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</si>
  <si>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</si>
  <si>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</si>
  <si>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</si>
  <si>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</si>
  <si>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</si>
  <si>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</si>
  <si>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</si>
  <si>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</si>
  <si>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</si>
  <si>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</si>
  <si>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</si>
  <si>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</si>
  <si>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</si>
  <si>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</si>
  <si>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</si>
  <si>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</si>
  <si>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</si>
  <si>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</si>
  <si>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</si>
  <si>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</si>
  <si>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</si>
  <si>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</si>
  <si>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</si>
  <si>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</si>
  <si>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</si>
  <si>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</si>
  <si>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</si>
  <si>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</si>
  <si>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</si>
  <si>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</si>
  <si>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</si>
  <si>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</si>
  <si>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</si>
  <si>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</si>
  <si>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</si>
  <si>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</si>
  <si>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</si>
  <si>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</si>
  <si>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</si>
  <si>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</si>
  <si>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</si>
  <si>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</si>
  <si>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</si>
  <si>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</si>
  <si>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</si>
  <si>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</si>
  <si>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</si>
  <si>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</si>
  <si>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</si>
  <si>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</si>
  <si>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</si>
  <si>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</si>
  <si>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</si>
  <si>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</si>
  <si>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</si>
  <si>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</si>
  <si>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</si>
  <si>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</si>
  <si>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</si>
  <si>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</si>
  <si>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</si>
  <si>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</si>
  <si>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</si>
  <si>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</si>
  <si>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</si>
  <si>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</si>
  <si>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</si>
  <si>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</si>
  <si>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</si>
  <si>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</si>
  <si>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</si>
  <si>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</si>
  <si>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</si>
  <si>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</si>
  <si>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</si>
  <si>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</si>
  <si>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</si>
  <si>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</si>
  <si>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</si>
  <si>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</si>
  <si>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</si>
  <si>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</si>
  <si>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</si>
  <si>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</si>
  <si>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</si>
  <si>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</si>
  <si>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</si>
  <si>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</si>
  <si>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</si>
  <si>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</si>
  <si>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</si>
  <si>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</si>
  <si>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</si>
  <si>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</si>
  <si>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</si>
  <si>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</si>
  <si>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</si>
  <si>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</si>
  <si>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</si>
  <si>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</si>
  <si>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</si>
  <si>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</si>
  <si>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</si>
  <si>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</si>
  <si>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</si>
  <si>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</si>
  <si>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</si>
  <si>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</si>
  <si>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</si>
  <si>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</si>
  <si>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</si>
  <si>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</si>
  <si>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</si>
  <si>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</si>
  <si>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</si>
  <si>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</si>
  <si>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</si>
  <si>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</si>
  <si>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</si>
  <si>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</si>
  <si>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</si>
  <si>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</si>
  <si>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</si>
  <si>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</si>
  <si>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</si>
  <si>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</si>
  <si>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</si>
  <si>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</si>
  <si>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</si>
  <si>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</si>
  <si>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</si>
  <si>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</si>
  <si>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</si>
  <si>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</si>
  <si>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</si>
  <si>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</si>
  <si>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</si>
  <si>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</si>
  <si>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</si>
  <si>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</si>
  <si>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</si>
  <si>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</si>
  <si>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</si>
  <si>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</si>
  <si>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</si>
  <si>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</si>
  <si>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</si>
  <si>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</si>
  <si>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</si>
  <si>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</si>
  <si>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</si>
  <si>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</si>
  <si>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</si>
  <si>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</si>
  <si>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</si>
  <si>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</si>
  <si>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</si>
  <si>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</si>
  <si>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</si>
  <si>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</si>
  <si>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</si>
  <si>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</si>
  <si>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</si>
  <si>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</si>
  <si>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</si>
  <si>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</si>
  <si>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</si>
  <si>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</si>
  <si>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</si>
  <si>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</si>
  <si>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</si>
  <si>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</si>
  <si>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</si>
  <si>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</si>
  <si>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</si>
  <si>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</si>
  <si>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</si>
  <si>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</si>
  <si>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</si>
  <si>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</si>
  <si>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</si>
  <si>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</si>
  <si>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</si>
  <si>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</si>
  <si>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</si>
  <si>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</si>
  <si>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</si>
  <si>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</si>
  <si>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</si>
  <si>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</si>
  <si>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</si>
  <si>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</si>
  <si>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</si>
  <si>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</si>
  <si>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</si>
  <si>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</si>
  <si>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</si>
  <si>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</si>
  <si>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</si>
  <si>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</si>
  <si>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</si>
  <si>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</si>
  <si>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</si>
  <si>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</si>
  <si>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</si>
  <si>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</si>
  <si>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</si>
  <si>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</si>
  <si>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</si>
  <si>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</si>
  <si>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</si>
  <si>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</si>
  <si>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</si>
  <si>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</si>
  <si>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</si>
  <si>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</si>
  <si>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</si>
  <si>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</si>
  <si>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</si>
  <si>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</si>
  <si>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</si>
  <si>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</si>
  <si>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</si>
  <si>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</si>
  <si>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</si>
  <si>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</si>
  <si>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</si>
  <si>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</si>
  <si>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</si>
  <si>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</si>
  <si>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</si>
  <si>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</si>
  <si>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</si>
  <si>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</si>
  <si>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</si>
  <si>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</si>
  <si>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</si>
  <si>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</si>
  <si>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</si>
  <si>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</si>
  <si>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</si>
  <si>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</si>
  <si>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</si>
  <si>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</si>
  <si>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</si>
  <si>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</si>
  <si>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</si>
  <si>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</si>
  <si>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</si>
  <si>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</si>
  <si>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</si>
  <si>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</si>
  <si>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</si>
  <si>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</si>
  <si>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</si>
  <si>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</si>
  <si>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</si>
  <si>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</si>
  <si>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</si>
  <si>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</si>
  <si>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</si>
  <si>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</si>
  <si>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</si>
  <si>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</si>
  <si>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</si>
  <si>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</si>
  <si>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</si>
  <si>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</si>
  <si>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</si>
  <si>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</si>
  <si>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</si>
  <si>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</si>
  <si>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</si>
  <si>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</si>
  <si>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</si>
  <si>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</si>
  <si>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</si>
  <si>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</si>
  <si>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</si>
  <si>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</si>
  <si>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</si>
  <si>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</si>
  <si>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</si>
  <si>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</si>
  <si>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</si>
  <si>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</si>
  <si>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</si>
  <si>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</si>
  <si>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</si>
  <si>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</si>
  <si>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</si>
  <si>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</si>
  <si>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</si>
  <si>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</si>
  <si>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</si>
  <si>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</si>
  <si>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</si>
  <si>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</si>
  <si>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</si>
  <si>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</si>
  <si>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</si>
  <si>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</si>
  <si>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</si>
  <si>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</si>
  <si>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</si>
  <si>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</si>
  <si>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</si>
  <si>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</si>
  <si>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</si>
  <si>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</si>
  <si>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</si>
  <si>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</si>
  <si>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</si>
  <si>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</si>
  <si>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</si>
  <si>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</si>
  <si>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</si>
  <si>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</si>
  <si>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</si>
  <si>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</si>
  <si>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</si>
  <si>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</si>
  <si>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</si>
  <si>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</si>
  <si>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</si>
  <si>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</si>
  <si>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</si>
  <si>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</si>
  <si>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</si>
  <si>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</si>
  <si>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</si>
  <si>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</si>
  <si>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</si>
  <si>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</si>
  <si>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</si>
  <si>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</si>
  <si>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</si>
  <si>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</si>
  <si>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</si>
  <si>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</si>
  <si>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</si>
  <si>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</si>
  <si>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</si>
  <si>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</si>
  <si>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</si>
  <si>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</si>
  <si>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</si>
  <si>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</si>
  <si>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</si>
  <si>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</si>
  <si>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</si>
  <si>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</si>
  <si>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</si>
  <si>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</si>
  <si>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</si>
  <si>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</si>
  <si>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</si>
  <si>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</si>
  <si>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</si>
  <si>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</si>
  <si>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</si>
  <si>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</si>
  <si>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</si>
  <si>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</si>
  <si>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</si>
  <si>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</si>
  <si>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</si>
  <si>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</si>
  <si>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</si>
  <si>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</si>
  <si>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</si>
  <si>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</si>
  <si>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</si>
  <si>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</si>
  <si>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</si>
  <si>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</si>
  <si>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</si>
  <si>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</si>
  <si>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</si>
  <si>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</si>
  <si>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</si>
  <si>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</si>
  <si>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</si>
  <si>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</si>
  <si>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</si>
  <si>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</si>
  <si>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</si>
  <si>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</si>
  <si>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</si>
  <si>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</si>
  <si>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</si>
  <si>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</si>
  <si>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</si>
  <si>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</si>
  <si>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</si>
  <si>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</si>
  <si>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</si>
  <si>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</si>
  <si>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</si>
  <si>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</si>
  <si>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</si>
  <si>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</si>
  <si>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</si>
  <si>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</si>
  <si>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</si>
  <si>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</si>
  <si>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</si>
  <si>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</si>
  <si>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</si>
  <si>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</si>
  <si>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</si>
  <si>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</si>
  <si>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</si>
  <si>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</si>
  <si>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</si>
  <si>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</si>
  <si>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</si>
  <si>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</si>
  <si>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</si>
  <si>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</si>
  <si>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</si>
  <si>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</si>
  <si>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</si>
  <si>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</si>
  <si>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</si>
  <si>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</si>
  <si>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</si>
  <si>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</si>
  <si>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</si>
  <si>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</si>
  <si>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</si>
  <si>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</si>
  <si>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</si>
  <si>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</si>
  <si>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</si>
  <si>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</si>
  <si>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</si>
  <si>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</si>
  <si>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</si>
  <si>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</si>
  <si>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</si>
  <si>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</si>
  <si>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</si>
  <si>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</si>
  <si>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</si>
  <si>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</si>
  <si>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</si>
  <si>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</si>
  <si>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</si>
  <si>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</si>
  <si>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</si>
  <si>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</si>
  <si>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</si>
  <si>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</si>
  <si>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</si>
  <si>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</si>
  <si>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</si>
  <si>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</si>
  <si>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</si>
  <si>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</si>
  <si>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</si>
  <si>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</si>
  <si>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</si>
  <si>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</si>
  <si>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</si>
  <si>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</si>
  <si>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</si>
  <si>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</si>
  <si>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</si>
  <si>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</si>
  <si>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</si>
  <si>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</si>
  <si>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</si>
  <si>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</si>
  <si>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</si>
  <si>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</si>
  <si>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</si>
  <si>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</si>
  <si>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</si>
  <si>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</si>
  <si>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</si>
  <si>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</si>
  <si>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</si>
  <si>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</si>
  <si>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</si>
  <si>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</si>
  <si>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</si>
  <si>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</si>
  <si>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</si>
  <si>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</si>
  <si>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</si>
  <si>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</si>
  <si>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</si>
  <si>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</si>
  <si>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</si>
  <si>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</si>
  <si>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</si>
  <si>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</si>
  <si>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</si>
  <si>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</si>
  <si>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</si>
  <si>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</si>
  <si>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</si>
  <si>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</si>
  <si>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</si>
  <si>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</si>
  <si>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</si>
  <si>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</si>
  <si>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</si>
  <si>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</si>
  <si>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</si>
  <si>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</si>
  <si>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</si>
  <si>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</si>
  <si>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</si>
  <si>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</si>
  <si>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</si>
  <si>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</si>
  <si>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</si>
  <si>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</si>
  <si>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</si>
  <si>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</si>
  <si>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</si>
  <si>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</si>
  <si>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</si>
  <si>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</si>
  <si>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</si>
  <si>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</si>
  <si>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</si>
  <si>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</si>
  <si>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</si>
  <si>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</si>
  <si>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</si>
  <si>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</si>
  <si>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</si>
  <si>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</si>
  <si>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</si>
  <si>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</si>
  <si>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</si>
  <si>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</si>
  <si>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</si>
  <si>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</si>
  <si>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</si>
  <si>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</si>
  <si>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</si>
  <si>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</si>
  <si>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</si>
  <si>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</si>
  <si>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</si>
  <si>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</si>
  <si>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</si>
  <si>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</si>
  <si>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</si>
  <si>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</si>
  <si>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</si>
  <si>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</si>
  <si>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</si>
  <si>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</si>
  <si>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</si>
  <si>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</si>
  <si>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</si>
  <si>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</si>
  <si>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</si>
  <si>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</si>
  <si>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</si>
  <si>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</si>
  <si>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</si>
  <si>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</si>
  <si>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</si>
  <si>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</si>
  <si>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</si>
  <si>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</si>
  <si>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</si>
  <si>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</si>
  <si>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</si>
  <si>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</si>
  <si>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</si>
  <si>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</si>
  <si>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</si>
  <si>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</si>
  <si>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</si>
  <si>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</si>
  <si>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</si>
  <si>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</si>
  <si>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</si>
  <si>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</si>
  <si>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</si>
  <si>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</si>
  <si>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</si>
  <si>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</si>
  <si>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</si>
  <si>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</si>
  <si>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</si>
  <si>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</si>
  <si>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</si>
  <si>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</si>
  <si>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</si>
  <si>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</si>
  <si>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</si>
  <si>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</si>
  <si>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</si>
  <si>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</si>
  <si>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</si>
  <si>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</si>
  <si>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</si>
  <si>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</si>
  <si>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</si>
  <si>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</si>
  <si>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</si>
  <si>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</si>
  <si>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</si>
  <si>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</si>
  <si>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</si>
  <si>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</si>
  <si>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</si>
  <si>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</si>
  <si>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</si>
  <si>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</si>
  <si>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</si>
  <si>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</si>
  <si>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</si>
  <si>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</si>
  <si>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</si>
  <si>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</si>
  <si>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</si>
  <si>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</si>
  <si>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</si>
  <si>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</si>
  <si>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</si>
  <si>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</si>
  <si>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</si>
  <si>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</si>
  <si>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</si>
  <si>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</si>
  <si>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</si>
  <si>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</si>
  <si>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</si>
  <si>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</si>
  <si>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</si>
  <si>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</si>
  <si>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</si>
  <si>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</si>
  <si>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</si>
  <si>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</si>
  <si>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</si>
  <si>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</si>
  <si>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</si>
  <si>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</si>
  <si>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</si>
  <si>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</si>
  <si>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</si>
  <si>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</si>
  <si>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</si>
  <si>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</si>
  <si>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</si>
  <si>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</si>
  <si>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</si>
  <si>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</si>
  <si>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</si>
  <si>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</si>
  <si>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</si>
  <si>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</si>
  <si>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</si>
  <si>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</si>
  <si>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</si>
  <si>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</si>
  <si>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</si>
  <si>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</si>
  <si>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</si>
  <si>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</si>
  <si>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</si>
  <si>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</si>
  <si>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</si>
  <si>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</si>
  <si>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</si>
  <si>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</si>
  <si>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</si>
  <si>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</si>
  <si>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</si>
  <si>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</si>
  <si>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</si>
  <si>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</si>
  <si>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</si>
  <si>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</si>
  <si>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</si>
  <si>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</si>
  <si>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</si>
  <si>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</si>
  <si>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</si>
  <si>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</si>
  <si>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</si>
  <si>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</si>
  <si>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</si>
  <si>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</si>
  <si>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</si>
  <si>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</si>
  <si>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</si>
  <si>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</si>
  <si>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</si>
  <si>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</si>
  <si>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</si>
  <si>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</si>
  <si>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</si>
  <si>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</si>
  <si>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</si>
  <si>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</si>
  <si>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</si>
  <si>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</si>
  <si>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</si>
  <si>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</si>
  <si>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</si>
  <si>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</si>
  <si>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</si>
  <si>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</si>
  <si>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</si>
  <si>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</si>
  <si>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</si>
  <si>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</si>
  <si>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</si>
  <si>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</si>
  <si>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</si>
  <si>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</si>
  <si>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</si>
  <si>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</si>
  <si>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</si>
  <si>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</si>
  <si>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</si>
  <si>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</si>
  <si>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</si>
  <si>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</si>
  <si>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</si>
  <si>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</si>
  <si>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</si>
  <si>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</si>
  <si>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</si>
  <si>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</si>
  <si>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</si>
  <si>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</si>
  <si>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</si>
  <si>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</si>
  <si>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</si>
  <si>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</si>
  <si>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</si>
  <si>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</si>
  <si>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</si>
  <si>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</si>
  <si>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</si>
  <si>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</si>
  <si>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</si>
  <si>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</si>
  <si>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</si>
  <si>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</si>
  <si>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</si>
  <si>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</si>
  <si>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</si>
  <si>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</si>
  <si>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</si>
  <si>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</si>
  <si>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</si>
  <si>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</si>
  <si>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</si>
  <si>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</si>
  <si>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</si>
  <si>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</si>
  <si>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</si>
  <si>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</si>
  <si>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</si>
  <si>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</si>
  <si>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</si>
  <si>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</si>
  <si>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</si>
  <si>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</si>
  <si>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</si>
  <si>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</si>
  <si>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</si>
  <si>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</si>
  <si>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</si>
  <si>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</si>
  <si>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</si>
  <si>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</si>
  <si>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</si>
  <si>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</si>
  <si>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</si>
  <si>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</si>
  <si>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</si>
  <si>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</si>
  <si>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</si>
  <si>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</si>
  <si>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</si>
  <si>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</si>
  <si>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</si>
  <si>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</si>
  <si>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</si>
  <si>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</si>
  <si>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</si>
  <si>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</si>
  <si>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</si>
  <si>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</si>
  <si>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</si>
  <si>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</si>
  <si>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</si>
  <si>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</si>
  <si>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</si>
  <si>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</si>
  <si>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</si>
  <si>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</si>
  <si>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</si>
  <si>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</si>
  <si>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</si>
  <si>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</si>
  <si>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</si>
  <si>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</si>
  <si>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</si>
  <si>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</si>
  <si>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</si>
  <si>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</si>
  <si>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</si>
  <si>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</si>
  <si>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</si>
  <si>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</si>
  <si>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</si>
  <si>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</si>
  <si>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</si>
  <si>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</si>
  <si>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</si>
  <si>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</si>
  <si>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</si>
  <si>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</si>
  <si>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</si>
  <si>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</si>
  <si>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</si>
  <si>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</si>
  <si>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</si>
  <si>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</si>
  <si>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</si>
  <si>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</si>
  <si>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</si>
  <si>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</si>
  <si>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</si>
  <si>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</si>
  <si>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</si>
  <si>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</si>
  <si>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</si>
  <si>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</si>
  <si>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</si>
  <si>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</si>
  <si>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</si>
  <si>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</si>
  <si>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</si>
  <si>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</si>
  <si>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</si>
  <si>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</si>
  <si>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</si>
  <si>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</si>
  <si>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</si>
  <si>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</si>
  <si>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</si>
  <si>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</si>
  <si>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</si>
  <si>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</si>
  <si>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</si>
  <si>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</si>
  <si>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</si>
  <si>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</si>
  <si>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</si>
  <si>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</si>
  <si>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</si>
  <si>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</si>
  <si>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</si>
  <si>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</si>
  <si>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</si>
  <si>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</si>
  <si>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</si>
  <si>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</si>
  <si>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</si>
  <si>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</si>
  <si>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</si>
  <si>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</si>
  <si>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</si>
  <si>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</si>
  <si>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</si>
  <si>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</si>
  <si>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</si>
  <si>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</si>
  <si>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</si>
  <si>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</si>
  <si>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</si>
  <si>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</si>
  <si>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</si>
  <si>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</si>
  <si>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</si>
  <si>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</si>
  <si>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</si>
  <si>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</si>
  <si>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</si>
  <si>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</si>
  <si>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</si>
  <si>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</si>
  <si>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</si>
  <si>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</si>
  <si>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</si>
  <si>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</si>
  <si>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</si>
  <si>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</si>
  <si>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</si>
  <si>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</si>
  <si>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</si>
  <si>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</si>
  <si>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</si>
  <si>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</si>
  <si>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</si>
  <si>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</si>
  <si>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</si>
  <si>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</si>
  <si>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</si>
  <si>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</si>
  <si>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</si>
  <si>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</si>
  <si>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</si>
  <si>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</si>
  <si>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</si>
  <si>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</si>
  <si>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</si>
  <si>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</si>
  <si>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</si>
  <si>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</si>
  <si>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</si>
  <si>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</si>
  <si>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</si>
  <si>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</si>
  <si>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</si>
  <si>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</si>
  <si>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</si>
  <si>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</si>
  <si>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</si>
  <si>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</si>
  <si>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</si>
  <si>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</si>
  <si>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</si>
  <si>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</si>
  <si>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</si>
  <si>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</si>
  <si>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</si>
  <si>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</si>
  <si>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</si>
  <si>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</si>
  <si>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</si>
  <si>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</si>
  <si>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</si>
  <si>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</si>
  <si>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</si>
  <si>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</si>
  <si>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</si>
  <si>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</si>
  <si>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</si>
  <si>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</si>
  <si>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</si>
  <si>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</si>
  <si>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</si>
  <si>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</si>
  <si>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</si>
  <si>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</si>
  <si>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</si>
  <si>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</si>
  <si>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</si>
  <si>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</si>
  <si>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</si>
  <si>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</si>
  <si>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</si>
  <si>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</si>
  <si>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</si>
  <si>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</si>
  <si>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</si>
  <si>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</si>
  <si>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</si>
  <si>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</si>
  <si>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</si>
  <si>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</si>
  <si>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</si>
  <si>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</si>
  <si>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</si>
  <si>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</si>
  <si>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</si>
  <si>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</si>
  <si>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</si>
  <si>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</si>
  <si>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</si>
  <si>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</si>
  <si>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</si>
  <si>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</si>
  <si>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</si>
  <si>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</si>
  <si>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</si>
  <si>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</si>
  <si>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</si>
  <si>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</si>
  <si>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</si>
  <si>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</si>
  <si>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</si>
  <si>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</si>
  <si>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</si>
  <si>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</si>
  <si>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</si>
  <si>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</si>
  <si>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</si>
  <si>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</si>
  <si>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</si>
  <si>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</si>
  <si>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</si>
  <si>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</si>
  <si>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</si>
  <si>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</si>
  <si>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</si>
  <si>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</si>
  <si>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</si>
  <si>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</si>
  <si>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</si>
  <si>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</si>
  <si>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</si>
  <si>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</si>
  <si>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</si>
  <si>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</si>
  <si>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</si>
  <si>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</si>
  <si>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</si>
  <si>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</si>
  <si>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</si>
  <si>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</si>
  <si>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</si>
  <si>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</si>
  <si>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</si>
  <si>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</si>
  <si>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</si>
  <si>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</si>
  <si>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</si>
  <si>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</si>
  <si>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</si>
  <si>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</si>
  <si>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</si>
  <si>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</si>
  <si>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</si>
  <si>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</si>
  <si>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</si>
  <si>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</si>
  <si>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</si>
  <si>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</si>
  <si>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</si>
  <si>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</si>
  <si>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</si>
  <si>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</si>
  <si>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</si>
  <si>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</si>
  <si>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</si>
  <si>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</si>
  <si>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</si>
  <si>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</si>
  <si>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</si>
  <si>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</si>
  <si>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</si>
  <si>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</si>
  <si>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</si>
  <si>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</si>
  <si>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</si>
  <si>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</si>
  <si>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</si>
  <si>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</si>
  <si>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</si>
  <si>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</si>
  <si>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</si>
  <si>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</si>
  <si>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</si>
  <si>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</si>
  <si>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</si>
  <si>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</si>
  <si>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</si>
  <si>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</si>
  <si>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</si>
  <si>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</si>
  <si>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</si>
  <si>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</si>
  <si>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</si>
  <si>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</si>
  <si>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</si>
  <si>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</si>
  <si>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</si>
  <si>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</si>
  <si>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</si>
  <si>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</si>
  <si>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</si>
  <si>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</si>
  <si>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</si>
  <si>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</si>
  <si>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</si>
  <si>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</si>
  <si>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</si>
  <si>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</si>
  <si>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</si>
  <si>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</si>
  <si>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</si>
  <si>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</si>
  <si>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</si>
  <si>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</si>
  <si>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</si>
  <si>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</si>
  <si>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</si>
  <si>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</si>
  <si>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</si>
  <si>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</si>
  <si>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</si>
  <si>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</si>
  <si>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</si>
  <si>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</si>
  <si>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</si>
  <si>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</si>
  <si>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</si>
  <si>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</si>
  <si>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</si>
  <si>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</si>
  <si>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</si>
  <si>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</si>
  <si>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</si>
  <si>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</si>
  <si>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</si>
  <si>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</si>
  <si>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</si>
  <si>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</si>
  <si>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</si>
  <si>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</si>
  <si>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</si>
  <si>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</si>
  <si>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</si>
  <si>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</si>
  <si>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</si>
  <si>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</si>
  <si>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</si>
  <si>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</si>
  <si>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</si>
  <si>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</si>
  <si>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</si>
  <si>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</si>
  <si>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</si>
  <si>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</si>
  <si>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</si>
  <si>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</si>
  <si>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</si>
  <si>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</si>
  <si>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</si>
  <si>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</si>
  <si>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</si>
  <si>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</si>
  <si>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</si>
  <si>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</si>
  <si>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</si>
  <si>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</si>
  <si>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</si>
  <si>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</si>
  <si>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</si>
  <si>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</si>
  <si>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</si>
  <si>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</si>
  <si>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</si>
  <si>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</si>
  <si>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</si>
  <si>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</si>
  <si>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</si>
  <si>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</si>
  <si>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</si>
  <si>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</si>
  <si>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</si>
  <si>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</si>
  <si>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</si>
  <si>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</si>
  <si>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</si>
  <si>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</si>
  <si>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</si>
  <si>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</si>
  <si>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</si>
  <si>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</si>
  <si>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</si>
  <si>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</si>
  <si>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</si>
  <si>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</si>
  <si>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</si>
  <si>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</si>
  <si>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</si>
  <si>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</si>
  <si>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</si>
  <si>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</si>
  <si>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</si>
  <si>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</si>
  <si>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</si>
  <si>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</si>
  <si>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</si>
  <si>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</si>
  <si>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</si>
  <si>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</si>
  <si>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</si>
  <si>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</si>
  <si>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</si>
  <si>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</si>
  <si>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</si>
  <si>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</si>
  <si>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</si>
  <si>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</si>
  <si>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</si>
  <si>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</si>
  <si>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</si>
  <si>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</si>
  <si>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</si>
  <si>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</si>
  <si>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</si>
  <si>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</si>
  <si>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</si>
  <si>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</si>
  <si>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</si>
  <si>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</si>
  <si>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</si>
  <si>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</si>
  <si>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</si>
  <si>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</si>
  <si>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</si>
  <si>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</si>
  <si>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</si>
  <si>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</si>
  <si>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</si>
  <si>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</si>
  <si>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</si>
  <si>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</si>
  <si>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</si>
  <si>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</si>
  <si>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</si>
  <si>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</si>
  <si>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</si>
  <si>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</si>
  <si>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</si>
  <si>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</si>
  <si>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</si>
  <si>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</si>
  <si>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</si>
  <si>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</si>
  <si>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</si>
  <si>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</si>
  <si>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</si>
  <si>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</si>
  <si>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</si>
  <si>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</si>
  <si>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</si>
  <si>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</si>
  <si>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</si>
  <si>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</si>
  <si>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</si>
  <si>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</si>
  <si>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</si>
  <si>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</si>
  <si>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</si>
  <si>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</si>
  <si>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</si>
  <si>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</si>
  <si>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</si>
  <si>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</si>
  <si>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</si>
  <si>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</si>
  <si>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</si>
  <si>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</si>
  <si>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</si>
  <si>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</si>
  <si>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</si>
  <si>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</si>
  <si>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</si>
  <si>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</si>
  <si>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</si>
  <si>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</si>
  <si>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</si>
  <si>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</si>
  <si>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</si>
  <si>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</si>
  <si>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</si>
  <si>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</si>
  <si>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</si>
  <si>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</si>
  <si>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</si>
  <si>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</si>
  <si>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</si>
  <si>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</si>
  <si>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</si>
  <si>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</si>
  <si>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</si>
  <si>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</si>
  <si>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</si>
  <si>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</si>
  <si>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</si>
  <si>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</si>
  <si>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</si>
  <si>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</si>
  <si>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</si>
  <si>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</si>
  <si>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</si>
  <si>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</si>
  <si>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</si>
  <si>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</si>
  <si>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</si>
  <si>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</si>
  <si>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</si>
  <si>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</si>
  <si>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</si>
  <si>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</si>
  <si>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</si>
  <si>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</si>
  <si>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</si>
  <si>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</si>
  <si>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</si>
  <si>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</si>
  <si>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</si>
  <si>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</si>
  <si>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</si>
  <si>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</si>
  <si>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</si>
  <si>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</si>
  <si>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</si>
  <si>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</si>
  <si>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</si>
  <si>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</si>
  <si>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</si>
  <si>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</si>
  <si>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</si>
  <si>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</si>
  <si>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</si>
  <si>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</si>
  <si>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</si>
  <si>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</si>
  <si>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</si>
  <si>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</si>
  <si>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</si>
  <si>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</si>
  <si>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</si>
  <si>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</si>
  <si>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</si>
  <si>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</si>
  <si>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</si>
  <si>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</si>
  <si>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</si>
  <si>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</si>
  <si>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</si>
  <si>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</si>
  <si>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</si>
  <si>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</si>
  <si>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</si>
  <si>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</si>
  <si>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</si>
  <si>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</si>
  <si>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</si>
  <si>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</si>
  <si>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</si>
  <si>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</si>
  <si>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</si>
  <si>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</si>
  <si>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</si>
  <si>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</si>
  <si>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</si>
  <si>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</si>
  <si>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</si>
  <si>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</si>
  <si>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</si>
  <si>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</si>
  <si>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</si>
  <si>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</si>
  <si>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</si>
  <si>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</si>
  <si>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</si>
  <si>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</si>
  <si>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</si>
  <si>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</si>
  <si>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</si>
  <si>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</si>
  <si>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</si>
  <si>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</si>
  <si>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</si>
  <si>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</si>
  <si>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</si>
  <si>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</si>
  <si>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</si>
  <si>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</si>
  <si>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</si>
  <si>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</si>
  <si>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</si>
  <si>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</si>
  <si>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</si>
  <si>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</si>
  <si>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</si>
  <si>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</si>
  <si>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</si>
  <si>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</si>
  <si>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</si>
  <si>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</si>
  <si>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</si>
  <si>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</si>
  <si>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</si>
  <si>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</si>
  <si>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</si>
  <si>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</si>
  <si>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</si>
  <si>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</si>
  <si>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</si>
  <si>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</si>
  <si>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</si>
  <si>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</si>
  <si>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</si>
  <si>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</si>
  <si>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</si>
  <si>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</si>
  <si>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</si>
  <si>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</si>
  <si>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</si>
  <si>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</si>
  <si>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</si>
  <si>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</si>
  <si>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</si>
  <si>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</si>
  <si>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</si>
  <si>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</si>
  <si>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</si>
  <si>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</si>
  <si>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</si>
  <si>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</si>
  <si>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</si>
  <si>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</si>
  <si>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</si>
  <si>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</si>
  <si>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</si>
  <si>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</si>
  <si>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</si>
  <si>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</si>
  <si>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</si>
  <si>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</si>
  <si>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</si>
  <si>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</si>
  <si>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</si>
  <si>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</si>
  <si>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</si>
  <si>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</si>
  <si>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</si>
  <si>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</si>
  <si>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</si>
  <si>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</si>
  <si>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</si>
  <si>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</si>
  <si>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</si>
  <si>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</si>
  <si>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</si>
  <si>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</si>
  <si>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</si>
  <si>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</si>
  <si>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</si>
  <si>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</si>
  <si>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</si>
  <si>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</si>
  <si>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</si>
  <si>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</si>
  <si>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</si>
  <si>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</si>
  <si>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</si>
  <si>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</si>
  <si>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</si>
  <si>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</si>
  <si>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</si>
  <si>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</si>
  <si>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</si>
  <si>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</si>
  <si>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</si>
  <si>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</si>
  <si>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</si>
  <si>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</si>
  <si>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</si>
  <si>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</si>
  <si>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</si>
  <si>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</si>
  <si>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</si>
  <si>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</si>
  <si>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</si>
  <si>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</si>
  <si>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</si>
  <si>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</si>
  <si>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</si>
  <si>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</si>
  <si>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</si>
  <si>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</si>
  <si>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</si>
  <si>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</si>
  <si>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</si>
  <si>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</si>
  <si>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</si>
  <si>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</si>
  <si>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</si>
  <si>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</si>
  <si>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</si>
  <si>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</si>
  <si>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</si>
  <si>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</si>
  <si>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</si>
  <si>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</si>
  <si>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</si>
  <si>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</si>
  <si>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</si>
  <si>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</si>
  <si>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</si>
  <si>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</si>
  <si>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</si>
  <si>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</si>
  <si>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</si>
  <si>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</si>
  <si>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</si>
  <si>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</si>
  <si>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</si>
  <si>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</si>
  <si>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</si>
  <si>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</si>
  <si>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</si>
  <si>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</si>
  <si>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</si>
  <si>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</si>
  <si>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</si>
  <si>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</si>
  <si>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</si>
  <si>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</si>
  <si>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</si>
  <si>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</si>
  <si>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</si>
  <si>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</si>
  <si>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</si>
  <si>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</si>
  <si>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</si>
  <si>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</si>
  <si>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</si>
  <si>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</si>
  <si>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</si>
  <si>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</si>
  <si>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</si>
  <si>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</si>
  <si>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</si>
  <si>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</si>
  <si>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</si>
  <si>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</si>
  <si>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</si>
  <si>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</si>
  <si>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</si>
  <si>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</si>
  <si>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</si>
  <si>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</si>
  <si>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</si>
  <si>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</si>
  <si>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</si>
  <si>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</si>
  <si>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</si>
  <si>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</si>
  <si>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</si>
  <si>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</si>
  <si>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</si>
  <si>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</si>
  <si>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</si>
  <si>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</si>
  <si>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</si>
  <si>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</si>
  <si>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</si>
  <si>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</si>
  <si>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</si>
  <si>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</si>
  <si>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</si>
  <si>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</si>
  <si>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</si>
  <si>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</si>
  <si>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</si>
  <si>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</si>
  <si>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</si>
  <si>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</si>
  <si>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</si>
  <si>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</si>
  <si>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</si>
  <si>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</si>
  <si>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</si>
  <si>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</si>
  <si>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</si>
  <si>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</si>
  <si>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</si>
  <si>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</si>
  <si>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</si>
  <si>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</si>
  <si>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</si>
  <si>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</si>
  <si>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</si>
  <si>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</si>
  <si>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</si>
  <si>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</si>
  <si>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</si>
  <si>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</si>
  <si>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</si>
  <si>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</si>
  <si>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</si>
  <si>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</si>
  <si>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</si>
  <si>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</si>
  <si>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</si>
  <si>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</si>
  <si>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</si>
  <si>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</si>
  <si>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</si>
  <si>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</si>
  <si>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</si>
  <si>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</si>
  <si>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</si>
  <si>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</si>
  <si>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</si>
  <si>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</si>
  <si>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</si>
  <si>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</si>
  <si>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</si>
  <si>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</si>
  <si>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</si>
  <si>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</si>
  <si>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</si>
  <si>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</si>
  <si>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</si>
  <si>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</si>
  <si>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</si>
  <si>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</si>
  <si>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</si>
  <si>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</si>
  <si>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</si>
  <si>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</si>
  <si>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</si>
  <si>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</si>
  <si>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</si>
  <si>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</si>
  <si>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</si>
  <si>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</si>
  <si>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</si>
  <si>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</si>
  <si>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</si>
  <si>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</si>
  <si>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</si>
  <si>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</si>
  <si>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</si>
  <si>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</si>
  <si>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</si>
  <si>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</si>
  <si>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</si>
  <si>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</si>
  <si>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</si>
  <si>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</si>
  <si>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</si>
  <si>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</si>
  <si>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</si>
  <si>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</si>
  <si>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</si>
  <si>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</si>
  <si>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</si>
  <si>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</si>
  <si>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</si>
  <si>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</si>
  <si>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</si>
  <si>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</si>
  <si>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</si>
  <si>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</si>
  <si>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</si>
  <si>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</si>
  <si>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</si>
  <si>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</si>
  <si>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</si>
  <si>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</si>
  <si>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</si>
  <si>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</si>
  <si>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</si>
  <si>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</si>
  <si>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</si>
  <si>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</si>
  <si>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</si>
  <si>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</si>
  <si>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</si>
  <si>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</si>
  <si>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</si>
  <si>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</si>
  <si>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</si>
  <si>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</si>
  <si>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</si>
  <si>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</si>
  <si>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</si>
  <si>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</si>
  <si>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</si>
  <si>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</si>
  <si>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</si>
  <si>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</si>
  <si>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</si>
  <si>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</si>
  <si>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</si>
  <si>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</si>
  <si>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</si>
  <si>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</si>
  <si>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</si>
  <si>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</si>
  <si>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</si>
  <si>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</si>
  <si>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</si>
  <si>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</si>
  <si>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</si>
  <si>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</si>
  <si>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</si>
  <si>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</si>
  <si>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</si>
  <si>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</si>
  <si>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</si>
  <si>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</si>
  <si>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</si>
  <si>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</si>
  <si>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</si>
  <si>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</si>
  <si>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</si>
  <si>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</si>
  <si>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</si>
  <si>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</si>
  <si>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</si>
  <si>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</si>
  <si>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</si>
  <si>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</si>
  <si>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</si>
  <si>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</si>
  <si>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</si>
  <si>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</si>
  <si>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</si>
  <si>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</si>
  <si>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</si>
  <si>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</si>
  <si>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</si>
  <si>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</si>
  <si>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</si>
  <si>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</si>
  <si>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</si>
  <si>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</si>
  <si>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</si>
  <si>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</si>
  <si>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</si>
  <si>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</si>
  <si>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</si>
  <si>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</si>
  <si>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</si>
  <si>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</si>
  <si>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</si>
  <si>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</si>
  <si>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</si>
  <si>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</si>
  <si>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</si>
  <si>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</si>
  <si>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</si>
  <si>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</si>
  <si>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</si>
  <si>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</si>
  <si>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</si>
  <si>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</si>
  <si>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</si>
  <si>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</si>
  <si>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</si>
  <si>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</si>
  <si>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</si>
  <si>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</si>
  <si>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</si>
  <si>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</si>
  <si>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</si>
  <si>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</si>
  <si>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</si>
  <si>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</si>
  <si>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</si>
  <si>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</si>
  <si>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</si>
  <si>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</si>
  <si>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</si>
  <si>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</si>
  <si>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</si>
  <si>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</si>
  <si>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</si>
  <si>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</si>
  <si>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</si>
  <si>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</si>
  <si>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</si>
  <si>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</si>
  <si>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</si>
  <si>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</si>
  <si>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</si>
  <si>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</si>
  <si>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</si>
  <si>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</si>
  <si>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</si>
  <si>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</si>
  <si>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</si>
  <si>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</si>
  <si>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</si>
  <si>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</si>
  <si>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</si>
  <si>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</si>
  <si>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</si>
  <si>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</si>
  <si>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</si>
  <si>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</si>
  <si>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</si>
  <si>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</si>
  <si>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</si>
  <si>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</si>
  <si>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</si>
  <si>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</si>
  <si>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</si>
  <si>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</si>
  <si>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</si>
  <si>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</si>
  <si>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</si>
  <si>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</si>
  <si>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</si>
  <si>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</si>
  <si>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</si>
  <si>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</si>
  <si>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</si>
  <si>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</si>
  <si>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</si>
  <si>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</si>
  <si>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</si>
  <si>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</si>
  <si>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</si>
  <si>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</si>
  <si>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</si>
  <si>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</si>
  <si>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</si>
  <si>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</si>
  <si>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</si>
  <si>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</si>
  <si>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</si>
  <si>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</si>
  <si>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</si>
  <si>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</si>
  <si>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</si>
  <si>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</si>
  <si>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</si>
  <si>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</si>
  <si>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</si>
  <si>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</si>
  <si>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</si>
  <si>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</si>
  <si>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</si>
  <si>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</si>
  <si>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</si>
  <si>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</si>
  <si>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</si>
  <si>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</si>
  <si>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</si>
  <si>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</si>
  <si>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</si>
  <si>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</si>
  <si>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</si>
  <si>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</si>
  <si>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</si>
  <si>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</si>
  <si>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</si>
  <si>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</si>
  <si>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</si>
  <si>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</si>
  <si>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</si>
  <si>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</si>
  <si>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</si>
  <si>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</si>
  <si>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</si>
  <si>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</si>
  <si>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</si>
  <si>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</si>
  <si>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</si>
  <si>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</si>
  <si>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</si>
  <si>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</si>
  <si>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</si>
  <si>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</si>
  <si>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</si>
  <si>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</si>
  <si>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</si>
  <si>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</si>
  <si>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</si>
  <si>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</si>
  <si>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</si>
  <si>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</si>
  <si>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</si>
  <si>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</si>
  <si>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</si>
  <si>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</si>
  <si>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</si>
  <si>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</si>
  <si>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</si>
  <si>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</si>
  <si>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</si>
  <si>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</si>
  <si>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</si>
  <si>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</si>
  <si>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</si>
  <si>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</si>
  <si>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</si>
  <si>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</si>
  <si>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</si>
  <si>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</si>
  <si>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</si>
  <si>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</si>
  <si>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</si>
  <si>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</si>
  <si>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</si>
  <si>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</si>
  <si>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</si>
  <si>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</si>
  <si>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</si>
  <si>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</si>
  <si>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</si>
  <si>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</si>
  <si>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</si>
  <si>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</si>
  <si>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</si>
  <si>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</si>
  <si>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</si>
  <si>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</si>
  <si>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</si>
  <si>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</si>
  <si>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</si>
  <si>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</si>
  <si>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</si>
  <si>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</si>
  <si>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</si>
  <si>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</si>
  <si>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</si>
  <si>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</si>
  <si>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</si>
  <si>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</si>
  <si>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</si>
  <si>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</si>
  <si>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</si>
  <si>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</si>
  <si>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</si>
  <si>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</si>
  <si>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</si>
  <si>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</si>
  <si>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</si>
  <si>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</si>
  <si>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</si>
  <si>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</si>
  <si>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</si>
  <si>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</si>
  <si>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</si>
  <si>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</si>
  <si>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</si>
  <si>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</si>
  <si>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</si>
  <si>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</si>
  <si>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</si>
  <si>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</si>
  <si>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</si>
  <si>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</si>
  <si>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</si>
  <si>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</si>
  <si>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</si>
  <si>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</si>
  <si>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</si>
  <si>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</si>
  <si>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</si>
  <si>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</si>
  <si>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</si>
  <si>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</si>
  <si>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</si>
  <si>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</si>
  <si>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</si>
  <si>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</si>
  <si>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</si>
  <si>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</si>
  <si>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</si>
  <si>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</si>
  <si>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</si>
  <si>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</si>
  <si>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</si>
  <si>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</si>
  <si>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</si>
  <si>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</si>
  <si>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</si>
  <si>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</si>
  <si>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</si>
  <si>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</si>
  <si>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</si>
  <si>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</si>
  <si>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</si>
  <si>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</si>
  <si>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</si>
  <si>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</si>
  <si>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</si>
  <si>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</si>
  <si>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</si>
  <si>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</si>
  <si>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</si>
  <si>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</si>
  <si>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</si>
  <si>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</si>
  <si>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</si>
  <si>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</si>
  <si>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</si>
  <si>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</si>
  <si>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</si>
  <si>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</si>
  <si>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</si>
  <si>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</si>
  <si>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</si>
  <si>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</si>
  <si>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</si>
  <si>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</si>
  <si>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</si>
  <si>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</si>
  <si>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</si>
  <si>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</si>
  <si>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</si>
  <si>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</si>
  <si>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</si>
  <si>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</si>
  <si>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</si>
  <si>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</si>
  <si>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</si>
  <si>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</si>
  <si>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</si>
  <si>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</si>
  <si>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</si>
  <si>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</si>
  <si>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</si>
  <si>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</si>
  <si>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</si>
  <si>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</si>
  <si>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</si>
  <si>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</si>
  <si>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</si>
  <si>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</si>
  <si>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</si>
  <si>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</si>
  <si>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</si>
  <si>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</si>
  <si>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</si>
  <si>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</si>
  <si>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</si>
  <si>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</si>
  <si>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</si>
  <si>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</si>
  <si>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</si>
  <si>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</si>
  <si>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</si>
  <si>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</si>
  <si>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</si>
  <si>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</si>
  <si>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</si>
  <si>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</si>
  <si>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</si>
  <si>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</si>
  <si>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</si>
  <si>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</si>
  <si>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</si>
  <si>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</si>
  <si>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</si>
  <si>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</si>
  <si>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</si>
  <si>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</si>
  <si>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</si>
  <si>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</si>
  <si>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</si>
  <si>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</si>
  <si>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</si>
  <si>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</si>
  <si>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</si>
  <si>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</si>
  <si>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</si>
  <si>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</si>
  <si>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</si>
  <si>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</si>
  <si>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</si>
  <si>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</si>
  <si>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</si>
  <si>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</si>
  <si>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</si>
  <si>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</si>
  <si>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</si>
  <si>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</si>
  <si>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</si>
  <si>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</si>
  <si>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</si>
  <si>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</si>
  <si>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</si>
  <si>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</si>
  <si>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</si>
  <si>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</si>
  <si>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</si>
  <si>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</si>
  <si>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</si>
  <si>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</si>
  <si>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</si>
  <si>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</si>
  <si>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</si>
  <si>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</si>
  <si>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</si>
  <si>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</si>
  <si>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</si>
  <si>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</si>
  <si>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</si>
  <si>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</si>
  <si>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</si>
  <si>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</si>
  <si>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</si>
  <si>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</si>
  <si>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</si>
  <si>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</si>
  <si>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</si>
  <si>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</si>
  <si>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</si>
  <si>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</si>
  <si>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</si>
  <si>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</si>
  <si>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</si>
  <si>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</si>
  <si>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</si>
  <si>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</si>
  <si>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</si>
  <si>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</si>
  <si>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</si>
  <si>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</si>
  <si>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</si>
  <si>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</si>
  <si>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</si>
  <si>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</si>
  <si>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</si>
  <si>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</si>
  <si>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</si>
  <si>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</si>
  <si>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</si>
  <si>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</si>
  <si>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</si>
  <si>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</si>
  <si>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</si>
  <si>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</si>
  <si>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</si>
  <si>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</si>
  <si>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</si>
  <si>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</si>
  <si>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</si>
  <si>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</si>
  <si>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</si>
  <si>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</si>
  <si>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</si>
  <si>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</si>
  <si>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</si>
  <si>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</si>
  <si>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</si>
  <si>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</si>
  <si>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</si>
  <si>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</si>
  <si>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</si>
  <si>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</si>
  <si>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</si>
  <si>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</si>
  <si>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</si>
  <si>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</si>
  <si>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</si>
  <si>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</si>
  <si>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</si>
  <si>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</si>
  <si>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</si>
  <si>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</si>
  <si>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</si>
  <si>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</si>
  <si>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</si>
  <si>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</si>
  <si>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</si>
  <si>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</si>
  <si>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</si>
  <si>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</si>
  <si>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</si>
  <si>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</si>
  <si>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</si>
  <si>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</si>
  <si>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</si>
  <si>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</si>
  <si>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</si>
  <si>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</si>
  <si>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</si>
  <si>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</si>
  <si>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</si>
  <si>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</si>
  <si>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</si>
  <si>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</si>
  <si>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</si>
  <si>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</si>
  <si>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</si>
  <si>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</si>
  <si>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</si>
  <si>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</si>
  <si>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</si>
  <si>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</si>
  <si>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</si>
  <si>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</si>
  <si>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</si>
  <si>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</si>
  <si>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</si>
  <si>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</si>
  <si>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</si>
  <si>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</si>
  <si>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</si>
  <si>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</si>
  <si>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</si>
  <si>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</si>
  <si>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</si>
  <si>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</si>
  <si>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</si>
  <si>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</si>
  <si>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</si>
  <si>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</si>
  <si>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</si>
  <si>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</si>
  <si>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</si>
  <si>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</si>
  <si>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</si>
  <si>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</si>
  <si>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</si>
  <si>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</si>
  <si>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</si>
  <si>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</si>
  <si>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</si>
  <si>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</si>
  <si>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</si>
  <si>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</si>
  <si>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</si>
  <si>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</si>
  <si>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</si>
  <si>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</si>
  <si>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</si>
  <si>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</si>
  <si>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</si>
  <si>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</si>
  <si>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</si>
  <si>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</si>
  <si>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</si>
  <si>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</si>
  <si>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</si>
  <si>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</si>
  <si>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</si>
  <si>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</si>
  <si>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</si>
  <si>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</si>
  <si>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</si>
  <si>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</si>
  <si>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</si>
  <si>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</si>
  <si>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</si>
  <si>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</si>
  <si>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</si>
  <si>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</si>
  <si>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</si>
  <si>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</si>
  <si>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</si>
  <si>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</si>
  <si>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</si>
  <si>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</si>
  <si>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</si>
  <si>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</si>
  <si>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</si>
  <si>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</si>
  <si>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</si>
  <si>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</si>
  <si>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</si>
  <si>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</si>
  <si>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</si>
  <si>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</si>
  <si>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</si>
  <si>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</si>
  <si>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</si>
  <si>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</si>
  <si>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</si>
  <si>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</si>
  <si>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</si>
  <si>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</si>
  <si>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</si>
  <si>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</si>
  <si>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</si>
  <si>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</si>
  <si>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</si>
  <si>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</si>
  <si>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</si>
  <si>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</si>
  <si>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</si>
  <si>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</si>
  <si>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</si>
  <si>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</si>
  <si>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</si>
  <si>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</si>
  <si>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</si>
  <si>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</si>
  <si>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</si>
  <si>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</si>
  <si>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</si>
  <si>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</si>
  <si>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</si>
  <si>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</si>
  <si>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</si>
  <si>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</si>
  <si>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</si>
  <si>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</si>
  <si>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</si>
  <si>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</si>
  <si>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</si>
  <si>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</si>
  <si>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</si>
  <si>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</si>
  <si>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</si>
  <si>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</si>
  <si>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</si>
  <si>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</si>
  <si>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</si>
  <si>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</si>
  <si>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</si>
  <si>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</si>
  <si>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</si>
  <si>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</si>
  <si>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</si>
  <si>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</si>
  <si>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</si>
  <si>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</si>
  <si>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</si>
  <si>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</si>
  <si>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</si>
  <si>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</si>
  <si>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</si>
  <si>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</si>
  <si>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</si>
  <si>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</si>
  <si>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</si>
  <si>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</si>
  <si>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</si>
  <si>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</si>
  <si>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</si>
  <si>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</si>
  <si>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</si>
  <si>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</si>
  <si>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</si>
  <si>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</si>
  <si>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</si>
  <si>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</si>
  <si>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</si>
  <si>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</si>
  <si>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</si>
  <si>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</si>
  <si>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</si>
  <si>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</si>
  <si>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</si>
  <si>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</si>
  <si>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</si>
  <si>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</si>
  <si>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</si>
  <si>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</si>
  <si>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</si>
  <si>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</si>
  <si>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</si>
  <si>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</si>
  <si>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</si>
  <si>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</si>
  <si>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</si>
  <si>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</si>
  <si>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</si>
  <si>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</si>
  <si>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</si>
  <si>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</si>
  <si>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</si>
  <si>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</si>
  <si>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</si>
  <si>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</si>
  <si>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</si>
  <si>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</si>
  <si>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</si>
  <si>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</si>
  <si>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</si>
  <si>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</si>
  <si>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</si>
  <si>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</si>
  <si>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</si>
  <si>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</si>
  <si>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</si>
  <si>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</si>
  <si>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</si>
  <si>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</si>
  <si>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</si>
  <si>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</si>
  <si>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</si>
  <si>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</si>
  <si>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</si>
  <si>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</si>
  <si>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</si>
  <si>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</si>
  <si>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</si>
  <si>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</si>
  <si>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</si>
  <si>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</si>
  <si>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</si>
  <si>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</si>
  <si>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</si>
  <si>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</si>
  <si>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</si>
  <si>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</si>
  <si>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</si>
  <si>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</si>
  <si>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</si>
  <si>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</si>
  <si>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</si>
  <si>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</si>
  <si>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</si>
  <si>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</si>
  <si>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</si>
  <si>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</si>
  <si>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</si>
  <si>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</si>
  <si>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</si>
  <si>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</si>
  <si>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</si>
  <si>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</si>
  <si>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</si>
  <si>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</si>
  <si>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</si>
  <si>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</si>
  <si>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</si>
  <si>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</si>
  <si>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</si>
  <si>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</si>
  <si>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</si>
  <si>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</si>
  <si>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</si>
  <si>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</si>
  <si>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</si>
  <si>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</si>
  <si>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</si>
  <si>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</si>
  <si>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</si>
  <si>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</si>
  <si>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</si>
  <si>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</si>
  <si>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</si>
  <si>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</si>
  <si>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</si>
  <si>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</si>
  <si>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</si>
  <si>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</si>
  <si>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</si>
  <si>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</si>
  <si>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</si>
  <si>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</si>
  <si>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</si>
  <si>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</si>
  <si>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</si>
  <si>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</si>
  <si>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</si>
  <si>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</si>
  <si>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</si>
  <si>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</si>
  <si>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</si>
  <si>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</si>
  <si>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</si>
  <si>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</si>
  <si>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</si>
  <si>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</si>
  <si>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</si>
  <si>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</si>
  <si>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</si>
  <si>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</si>
  <si>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</si>
  <si>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</si>
  <si>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</si>
  <si>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</si>
  <si>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</si>
  <si>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</si>
  <si>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</si>
  <si>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</si>
  <si>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</si>
  <si>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</si>
  <si>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</si>
  <si>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</si>
  <si>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</si>
  <si>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</si>
  <si>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</si>
  <si>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</si>
  <si>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</si>
  <si>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</si>
  <si>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</si>
  <si>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</si>
  <si>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</si>
  <si>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</si>
  <si>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</si>
  <si>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</si>
  <si>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</si>
  <si>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</si>
  <si>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</si>
  <si>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</si>
  <si>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</si>
  <si>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</si>
  <si>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</si>
  <si>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</si>
  <si>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</si>
  <si>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</si>
  <si>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</si>
  <si>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</si>
  <si>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</si>
  <si>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</si>
  <si>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</si>
  <si>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</si>
  <si>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</si>
  <si>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</si>
  <si>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</si>
  <si>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</si>
  <si>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</si>
  <si>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</si>
  <si>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</si>
  <si>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</si>
  <si>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</si>
  <si>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</si>
  <si>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</si>
  <si>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</si>
  <si>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</si>
  <si>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</si>
  <si>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</si>
  <si>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</si>
  <si>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</si>
  <si>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</si>
  <si>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</si>
  <si>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</si>
  <si>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</si>
  <si>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</si>
  <si>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</si>
  <si>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</si>
  <si>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</si>
  <si>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</si>
  <si>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</si>
  <si>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</si>
  <si>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</si>
  <si>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</si>
  <si>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</si>
  <si>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</si>
  <si>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</si>
  <si>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</si>
  <si>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</si>
  <si>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</si>
  <si>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</si>
  <si>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</si>
  <si>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</si>
  <si>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</si>
  <si>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</si>
  <si>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</si>
  <si>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</si>
  <si>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</si>
  <si>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</si>
  <si>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</si>
  <si>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</si>
  <si>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</si>
  <si>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</si>
  <si>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</si>
  <si>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</si>
  <si>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</si>
  <si>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</si>
  <si>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</si>
  <si>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</si>
  <si>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</si>
  <si>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</si>
  <si>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</si>
  <si>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</si>
  <si>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</si>
  <si>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</si>
  <si>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</si>
  <si>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</si>
  <si>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</si>
  <si>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</si>
  <si>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</si>
  <si>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</si>
  <si>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</si>
  <si>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</si>
  <si>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</si>
  <si>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</si>
  <si>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</si>
  <si>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</si>
  <si>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</si>
  <si>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</si>
  <si>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</si>
  <si>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</si>
  <si>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</si>
  <si>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</si>
  <si>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</si>
  <si>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</si>
  <si>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</si>
  <si>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</si>
  <si>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</si>
  <si>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</si>
  <si>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</si>
  <si>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</si>
  <si>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</si>
  <si>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</si>
  <si>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</si>
  <si>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</si>
  <si>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</si>
  <si>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</si>
  <si>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</si>
  <si>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</si>
  <si>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</si>
  <si>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</si>
  <si>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</si>
  <si>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</si>
  <si>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</si>
  <si>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</si>
  <si>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</si>
  <si>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</si>
  <si>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</si>
  <si>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</si>
  <si>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</si>
  <si>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</si>
  <si>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</si>
  <si>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</si>
  <si>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</si>
  <si>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</si>
  <si>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</si>
  <si>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</si>
  <si>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</si>
  <si>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</si>
  <si>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</si>
  <si>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</si>
  <si>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</si>
  <si>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</si>
  <si>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</si>
  <si>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</si>
  <si>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</si>
  <si>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</si>
  <si>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</si>
  <si>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</si>
  <si>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</si>
  <si>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</si>
  <si>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</si>
  <si>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</si>
  <si>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</si>
  <si>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</si>
  <si>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</si>
  <si>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</si>
  <si>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</si>
  <si>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</si>
  <si>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</si>
  <si>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</si>
  <si>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</si>
  <si>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</si>
  <si>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</si>
  <si>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</si>
  <si>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</si>
  <si>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</si>
  <si>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</si>
  <si>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</si>
  <si>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</si>
  <si>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</si>
  <si>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</si>
  <si>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</si>
  <si>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</si>
  <si>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</si>
  <si>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</si>
  <si>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</si>
  <si>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</si>
  <si>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</si>
  <si>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</si>
  <si>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</si>
  <si>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</si>
  <si>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</si>
  <si>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</si>
  <si>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</si>
  <si>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</si>
  <si>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</si>
  <si>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</si>
  <si>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</si>
  <si>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</si>
  <si>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</si>
  <si>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</si>
  <si>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</si>
  <si>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</si>
  <si>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</si>
  <si>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</si>
  <si>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</si>
  <si>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</si>
  <si>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</si>
  <si>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</si>
  <si>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</si>
  <si>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</si>
  <si>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</si>
  <si>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</si>
  <si>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</si>
  <si>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</si>
  <si>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</si>
  <si>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</si>
  <si>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</si>
  <si>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</si>
  <si>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</si>
  <si>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</si>
  <si>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</si>
  <si>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</si>
  <si>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</si>
  <si>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</si>
  <si>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</si>
  <si>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</si>
  <si>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</si>
  <si>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</si>
  <si>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</si>
  <si>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</si>
  <si>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</si>
  <si>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</si>
  <si>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</si>
  <si>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</si>
  <si>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</si>
  <si>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</si>
  <si>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</si>
  <si>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</si>
  <si>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</si>
  <si>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</si>
  <si>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</si>
  <si>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</si>
  <si>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</si>
  <si>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</si>
  <si>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</si>
  <si>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</si>
  <si>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</si>
  <si>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</si>
  <si>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</si>
  <si>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</si>
  <si>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</si>
  <si>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</si>
  <si>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</si>
  <si>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</si>
  <si>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</si>
  <si>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</si>
  <si>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</si>
  <si>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</si>
  <si>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</si>
  <si>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</si>
  <si>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</si>
  <si>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</si>
  <si>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</si>
  <si>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</si>
  <si>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</si>
  <si>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</si>
  <si>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</si>
  <si>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</si>
  <si>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</si>
  <si>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</si>
  <si>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</si>
  <si>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</si>
  <si>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</si>
  <si>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</si>
  <si>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</si>
  <si>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</si>
  <si>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</si>
  <si>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</si>
  <si>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</si>
  <si>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</si>
  <si>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</si>
  <si>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</si>
  <si>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</si>
  <si>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</si>
  <si>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</si>
  <si>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</si>
  <si>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</si>
  <si>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</si>
  <si>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</si>
  <si>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</si>
  <si>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</si>
  <si>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</si>
  <si>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</si>
  <si>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</si>
  <si>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</si>
  <si>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</si>
  <si>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</si>
  <si>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</si>
  <si>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</si>
  <si>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</si>
  <si>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</si>
  <si>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</si>
  <si>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</si>
  <si>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</si>
  <si>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</si>
  <si>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</si>
  <si>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</si>
  <si>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</si>
  <si>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</si>
  <si>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</si>
  <si>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</si>
  <si>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</si>
  <si>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</si>
  <si>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</si>
  <si>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</si>
  <si>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</si>
  <si>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</si>
  <si>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</si>
  <si>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</si>
  <si>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</si>
  <si>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</si>
  <si>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</si>
  <si>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</si>
  <si>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</si>
  <si>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</si>
  <si>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</si>
  <si>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</si>
  <si>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</si>
  <si>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</si>
  <si>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</si>
  <si>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</si>
  <si>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</si>
  <si>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</si>
  <si>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</si>
  <si>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</si>
  <si>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</si>
  <si>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</si>
  <si>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</si>
  <si>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</si>
  <si>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</si>
  <si>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</si>
  <si>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</si>
  <si>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</si>
  <si>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</si>
  <si>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</si>
  <si>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</si>
  <si>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</si>
  <si>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</si>
  <si>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</si>
  <si>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</si>
  <si>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</si>
  <si>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</si>
  <si>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</si>
  <si>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</si>
  <si>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</si>
  <si>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</si>
  <si>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</si>
  <si>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</si>
  <si>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</si>
  <si>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</si>
  <si>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</si>
  <si>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</si>
  <si>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</si>
  <si>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</si>
  <si>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</si>
  <si>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</si>
  <si>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</si>
  <si>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</si>
  <si>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</si>
  <si>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</si>
  <si>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</si>
  <si>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</si>
  <si>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</si>
  <si>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</si>
  <si>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</si>
  <si>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</si>
  <si>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</si>
  <si>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</si>
  <si>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</si>
  <si>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</si>
  <si>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</si>
  <si>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</si>
  <si>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</si>
  <si>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</si>
  <si>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</si>
  <si>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</si>
  <si>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</si>
  <si>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</si>
  <si>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</si>
  <si>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</si>
  <si>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</si>
  <si>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</si>
  <si>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</si>
  <si>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</si>
  <si>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</si>
  <si>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</si>
  <si>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</si>
  <si>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</si>
  <si>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</si>
  <si>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</si>
  <si>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</si>
  <si>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</si>
  <si>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</si>
  <si>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</si>
  <si>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</si>
  <si>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</si>
  <si>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</si>
  <si>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</si>
  <si>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</si>
  <si>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</si>
  <si>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</si>
  <si>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</si>
  <si>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</si>
  <si>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</si>
  <si>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</si>
  <si>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</si>
  <si>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</si>
  <si>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</si>
  <si>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</si>
  <si>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</si>
  <si>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</si>
  <si>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</si>
  <si>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</si>
  <si>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</si>
  <si>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</si>
  <si>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</si>
  <si>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</si>
  <si>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</si>
  <si>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</si>
  <si>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</si>
  <si>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</si>
  <si>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</si>
  <si>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</si>
  <si>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</si>
  <si>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</si>
  <si>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</si>
  <si>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</si>
  <si>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</si>
  <si>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</si>
  <si>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</si>
  <si>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</si>
  <si>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</si>
  <si>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</si>
  <si>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</si>
  <si>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</si>
  <si>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</si>
  <si>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</si>
  <si>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</si>
  <si>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</si>
  <si>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</si>
  <si>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</si>
  <si>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</si>
  <si>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</si>
  <si>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</si>
  <si>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</si>
  <si>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</si>
  <si>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</si>
  <si>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</si>
  <si>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</si>
  <si>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</si>
  <si>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</si>
  <si>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</si>
  <si>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</si>
  <si>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</si>
  <si>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</si>
  <si>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</si>
  <si>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</si>
  <si>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</si>
  <si>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</si>
  <si>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</si>
  <si>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</si>
  <si>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</si>
  <si>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</si>
  <si>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</si>
  <si>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</si>
  <si>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</si>
  <si>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</si>
  <si>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</si>
  <si>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</si>
  <si>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</si>
  <si>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</si>
  <si>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</si>
  <si>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</si>
  <si>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</si>
  <si>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</si>
  <si>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</si>
  <si>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</si>
  <si>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</si>
  <si>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</si>
  <si>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</si>
  <si>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</si>
  <si>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</si>
  <si>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</si>
  <si>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</si>
  <si>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</si>
  <si>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</si>
  <si>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</si>
  <si>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</si>
  <si>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</si>
  <si>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</si>
  <si>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</si>
  <si>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</si>
  <si>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</si>
  <si>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</si>
  <si>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</si>
  <si>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</si>
  <si>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</si>
  <si>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</si>
  <si>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</si>
  <si>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</si>
  <si>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</si>
  <si>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</si>
  <si>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</si>
  <si>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</si>
  <si>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</si>
  <si>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</si>
  <si>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</si>
  <si>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</si>
  <si>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</si>
  <si>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</si>
  <si>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</si>
  <si>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</si>
  <si>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</si>
  <si>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</si>
  <si>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</si>
  <si>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</si>
  <si>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</si>
  <si>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</si>
  <si>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</si>
  <si>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</si>
  <si>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</si>
  <si>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</si>
  <si>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</si>
  <si>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</si>
  <si>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</si>
  <si>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</si>
  <si>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</si>
  <si>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</si>
  <si>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</si>
  <si>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</si>
  <si>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</si>
  <si>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</si>
  <si>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</si>
  <si>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</si>
  <si>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</si>
  <si>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</si>
  <si>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</si>
  <si>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</si>
  <si>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</si>
  <si>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</si>
  <si>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</si>
  <si>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</si>
  <si>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</si>
  <si>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</si>
  <si>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</si>
  <si>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</si>
  <si>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</si>
  <si>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</si>
  <si>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</si>
  <si>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</si>
  <si>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</si>
  <si>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</si>
  <si>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</si>
  <si>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</si>
  <si>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</si>
  <si>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</si>
  <si>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</si>
  <si>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</si>
  <si>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</si>
  <si>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</si>
  <si>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</si>
  <si>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</si>
  <si>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</si>
  <si>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</si>
  <si>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</si>
  <si>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</si>
  <si>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</si>
  <si>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</si>
  <si>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</si>
  <si>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</si>
  <si>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</si>
  <si>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</si>
  <si>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</si>
  <si>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</si>
  <si>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</si>
  <si>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</si>
  <si>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</si>
  <si>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</si>
  <si>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</si>
  <si>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</si>
  <si>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</si>
  <si>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</si>
  <si>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</si>
  <si>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</si>
  <si>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</si>
  <si>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</si>
  <si>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</si>
  <si>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</si>
  <si>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</si>
  <si>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</si>
  <si>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</si>
  <si>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</si>
  <si>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</si>
  <si>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</si>
  <si>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</si>
  <si>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</si>
  <si>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</si>
  <si>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</si>
  <si>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</si>
  <si>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</si>
  <si>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</si>
  <si>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</si>
  <si>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</si>
  <si>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</si>
  <si>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</si>
  <si>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</si>
  <si>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</si>
  <si>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</si>
  <si>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</si>
  <si>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</si>
  <si>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</si>
  <si>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</si>
  <si>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</si>
  <si>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</si>
  <si>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</si>
  <si>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</si>
  <si>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</si>
  <si>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</si>
  <si>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</si>
  <si>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</si>
  <si>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</si>
  <si>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</si>
  <si>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</si>
  <si>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</si>
  <si>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</si>
  <si>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</si>
  <si>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</si>
  <si>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</si>
  <si>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</si>
  <si>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</si>
  <si>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</si>
  <si>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</si>
  <si>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</si>
  <si>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</si>
  <si>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</si>
  <si>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</si>
  <si>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</si>
  <si>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</si>
  <si>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</si>
  <si>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</si>
  <si>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</si>
  <si>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</si>
  <si>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</si>
  <si>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</si>
  <si>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</si>
  <si>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</si>
  <si>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</si>
  <si>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</si>
  <si>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</si>
  <si>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</si>
  <si>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</si>
  <si>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</si>
  <si>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</si>
  <si>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</si>
  <si>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</si>
  <si>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</si>
  <si>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</si>
  <si>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</si>
  <si>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</si>
  <si>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</si>
  <si>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</si>
  <si>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</si>
  <si>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</si>
  <si>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</si>
  <si>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</si>
  <si>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</si>
  <si>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</si>
  <si>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</si>
  <si>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</si>
  <si>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</si>
  <si>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</si>
  <si>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</si>
  <si>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</si>
  <si>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</si>
  <si>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</si>
  <si>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</si>
  <si>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</si>
  <si>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</si>
  <si>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</si>
  <si>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</si>
  <si>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</si>
  <si>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</si>
  <si>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</si>
  <si>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</si>
  <si>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</si>
  <si>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</si>
  <si>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</si>
  <si>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</si>
  <si>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</si>
  <si>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</si>
  <si>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</si>
  <si>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</si>
  <si>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</si>
  <si>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</si>
  <si>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</si>
  <si>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</si>
  <si>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</si>
  <si>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</si>
  <si>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</si>
  <si>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</si>
  <si>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</si>
  <si>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</si>
  <si>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</si>
  <si>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</si>
  <si>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</si>
  <si>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</si>
  <si>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</si>
  <si>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</si>
  <si>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</si>
  <si>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</si>
  <si>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</si>
  <si>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</si>
  <si>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</si>
  <si>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</si>
  <si>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</si>
  <si>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</si>
  <si>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</si>
  <si>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</si>
  <si>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</si>
  <si>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</si>
  <si>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</si>
  <si>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</si>
  <si>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</si>
  <si>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</si>
  <si>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</si>
  <si>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</si>
  <si>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</si>
  <si>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</si>
  <si>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</si>
  <si>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</si>
  <si>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</si>
  <si>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</si>
  <si>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</si>
  <si>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</si>
  <si>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</si>
  <si>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</si>
  <si>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</si>
  <si>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</si>
  <si>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</si>
  <si>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</si>
  <si>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</si>
  <si>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</si>
  <si>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</si>
  <si>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</si>
  <si>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</si>
  <si>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</si>
  <si>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</si>
  <si>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</si>
  <si>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</si>
  <si>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</si>
  <si>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</si>
  <si>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</si>
  <si>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</si>
  <si>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</si>
  <si>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</si>
  <si>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</si>
  <si>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</si>
  <si>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</si>
  <si>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</si>
  <si>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</si>
  <si>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</si>
  <si>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</si>
  <si>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</si>
  <si>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</si>
  <si>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</si>
  <si>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</si>
  <si>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</si>
  <si>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</si>
  <si>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</si>
  <si>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</si>
  <si>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</si>
  <si>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</si>
  <si>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</si>
  <si>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</si>
  <si>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</si>
  <si>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</si>
  <si>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</si>
  <si>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</si>
  <si>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</si>
  <si>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</si>
  <si>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</si>
  <si>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</si>
  <si>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</si>
  <si>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</si>
  <si>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</si>
  <si>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</si>
  <si>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</si>
  <si>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</si>
  <si>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</si>
  <si>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</si>
  <si>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</si>
  <si>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</si>
  <si>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</si>
  <si>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</si>
  <si>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</si>
  <si>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</si>
  <si>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</si>
  <si>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</si>
  <si>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</si>
  <si>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</si>
  <si>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</si>
  <si>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</si>
  <si>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</si>
  <si>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</si>
  <si>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</si>
  <si>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</si>
  <si>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</si>
  <si>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</si>
  <si>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</si>
  <si>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</si>
  <si>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</si>
  <si>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</si>
  <si>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</si>
  <si>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</si>
  <si>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</si>
  <si>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</si>
  <si>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</si>
  <si>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</si>
  <si>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</si>
  <si>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</si>
  <si>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</si>
  <si>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</si>
  <si>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</si>
  <si>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</si>
  <si>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</si>
  <si>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</si>
  <si>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</si>
  <si>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</si>
  <si>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</si>
  <si>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</si>
  <si>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</si>
  <si>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</si>
  <si>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</si>
  <si>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</si>
  <si>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</si>
  <si>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</si>
  <si>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</si>
  <si>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</si>
  <si>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</si>
  <si>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</si>
  <si>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</si>
  <si>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</si>
  <si>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</si>
  <si>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</si>
  <si>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</si>
  <si>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</si>
  <si>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</si>
  <si>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</si>
  <si>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</si>
  <si>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</si>
  <si>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</si>
  <si>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</si>
  <si>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</si>
  <si>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</si>
  <si>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</si>
  <si>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</si>
  <si>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</si>
  <si>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</si>
  <si>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</si>
  <si>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</si>
  <si>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</si>
  <si>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</si>
  <si>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</si>
  <si>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</si>
  <si>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</si>
  <si>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</si>
  <si>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</si>
  <si>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</si>
  <si>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</si>
  <si>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</si>
  <si>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</si>
  <si>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</si>
  <si>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</si>
  <si>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</si>
  <si>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</si>
  <si>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</si>
  <si>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</si>
  <si>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</si>
  <si>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</si>
  <si>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</si>
  <si>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</si>
  <si>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</si>
  <si>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</si>
  <si>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</si>
  <si>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</si>
  <si>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</si>
  <si>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</si>
  <si>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</si>
  <si>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</si>
  <si>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</si>
  <si>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</si>
  <si>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</si>
  <si>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</si>
  <si>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</si>
  <si>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</si>
  <si>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</si>
  <si>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</si>
  <si>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</si>
  <si>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</si>
  <si>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</si>
  <si>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</si>
  <si>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</si>
  <si>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</si>
  <si>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</si>
  <si>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</si>
  <si>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</si>
  <si>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</si>
  <si>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</si>
  <si>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</si>
  <si>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</si>
  <si>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</si>
  <si>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</si>
  <si>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</si>
  <si>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</si>
  <si>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</si>
  <si>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</si>
  <si>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</si>
  <si>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</si>
  <si>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</si>
  <si>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</si>
  <si>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</si>
  <si>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</si>
  <si>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</si>
  <si>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</si>
  <si>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</si>
  <si>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</si>
  <si>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</si>
  <si>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</si>
  <si>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</si>
  <si>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</si>
  <si>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</si>
  <si>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</si>
  <si>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</si>
  <si>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</si>
  <si>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</si>
  <si>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</si>
  <si>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</si>
  <si>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</si>
  <si>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</si>
  <si>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</si>
  <si>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</si>
  <si>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</si>
  <si>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</si>
  <si>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</si>
  <si>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</si>
  <si>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</si>
  <si>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</si>
  <si>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</si>
  <si>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</si>
  <si>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</si>
  <si>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</si>
  <si>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</si>
  <si>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</si>
  <si>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</si>
  <si>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</si>
  <si>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</si>
  <si>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</si>
  <si>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</si>
  <si>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</si>
  <si>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</si>
  <si>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</si>
  <si>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</si>
  <si>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</si>
  <si>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</si>
  <si>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</si>
  <si>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</si>
  <si>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</si>
  <si>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</si>
  <si>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</si>
  <si>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</si>
  <si>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</si>
  <si>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</si>
  <si>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</si>
  <si>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</si>
  <si>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</si>
  <si>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</si>
  <si>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</si>
  <si>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</si>
  <si>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</si>
  <si>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</si>
  <si>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</si>
  <si>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</si>
  <si>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</si>
  <si>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</si>
  <si>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</si>
  <si>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</si>
  <si>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</si>
  <si>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</si>
  <si>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</si>
  <si>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</si>
  <si>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</si>
  <si>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</si>
  <si>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</si>
  <si>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</si>
  <si>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</si>
  <si>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</si>
  <si>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</si>
  <si>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</si>
  <si>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</si>
  <si>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</si>
  <si>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</si>
  <si>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</si>
  <si>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</si>
  <si>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</si>
  <si>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</si>
  <si>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</si>
  <si>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</si>
  <si>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</si>
  <si>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</si>
  <si>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</si>
  <si>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</si>
  <si>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</si>
  <si>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</si>
  <si>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</si>
  <si>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</si>
  <si>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</si>
  <si>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</si>
  <si>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</si>
  <si>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</si>
  <si>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</si>
  <si>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</si>
  <si>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</si>
  <si>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</si>
  <si>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</si>
  <si>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</si>
  <si>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</si>
  <si>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</si>
  <si>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</si>
  <si>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</si>
  <si>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</si>
  <si>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</si>
  <si>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</si>
  <si>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</si>
  <si>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</si>
  <si>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</si>
  <si>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</si>
  <si>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</si>
  <si>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</si>
  <si>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</si>
  <si>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</si>
  <si>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</si>
  <si>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</si>
  <si>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</si>
  <si>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</si>
  <si>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</si>
  <si>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</si>
  <si>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</si>
  <si>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</si>
  <si>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</si>
  <si>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</si>
  <si>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</si>
  <si>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</si>
  <si>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</si>
  <si>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</si>
  <si>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</si>
  <si>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</si>
  <si>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</si>
  <si>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</si>
  <si>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</si>
  <si>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</si>
  <si>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</si>
  <si>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</si>
  <si>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</si>
  <si>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</si>
  <si>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</si>
  <si>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</si>
  <si>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</si>
  <si>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</si>
  <si>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</si>
  <si>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</si>
  <si>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</si>
  <si>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</si>
  <si>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</si>
  <si>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</si>
  <si>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</si>
  <si>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</si>
  <si>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</si>
  <si>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</si>
  <si>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</si>
  <si>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</si>
  <si>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</si>
  <si>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</si>
  <si>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</si>
  <si>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</si>
  <si>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</si>
  <si>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</si>
  <si>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</si>
  <si>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</si>
  <si>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</si>
  <si>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</si>
  <si>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</si>
  <si>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</si>
  <si>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</si>
  <si>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</si>
  <si>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</si>
  <si>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</si>
  <si>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</si>
  <si>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</si>
  <si>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</si>
  <si>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</si>
  <si>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</si>
  <si>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</si>
  <si>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</si>
  <si>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</si>
  <si>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</si>
  <si>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</si>
  <si>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</si>
  <si>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</si>
  <si>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</si>
  <si>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</si>
  <si>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</si>
  <si>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</si>
  <si>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</si>
  <si>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</si>
  <si>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</si>
  <si>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</si>
  <si>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</si>
  <si>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</si>
  <si>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</si>
  <si>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</si>
  <si>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</si>
  <si>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</si>
  <si>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</si>
  <si>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</si>
  <si>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</si>
  <si>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</si>
  <si>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</si>
  <si>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</si>
  <si>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</si>
  <si>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</si>
  <si>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</si>
  <si>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</si>
  <si>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</si>
  <si>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</si>
  <si>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</si>
  <si>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</si>
  <si>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</si>
  <si>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</si>
  <si>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</si>
  <si>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</si>
  <si>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</si>
  <si>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</si>
  <si>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</si>
  <si>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</si>
  <si>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</si>
  <si>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</si>
  <si>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</si>
  <si>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</si>
  <si>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</si>
  <si>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</si>
  <si>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</si>
  <si>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</si>
  <si>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</si>
  <si>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</si>
  <si>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</si>
  <si>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</si>
  <si>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</si>
  <si>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</si>
  <si>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</si>
  <si>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</si>
  <si>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</si>
  <si>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</si>
  <si>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</si>
  <si>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</si>
  <si>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</si>
  <si>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</si>
  <si>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</si>
  <si>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</si>
  <si>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</si>
  <si>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</si>
  <si>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</si>
  <si>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</si>
  <si>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</si>
  <si>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</si>
  <si>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</si>
  <si>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</si>
  <si>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</si>
  <si>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</si>
  <si>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</si>
  <si>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</si>
  <si>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</si>
  <si>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</si>
  <si>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</si>
  <si>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</si>
  <si>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</si>
  <si>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</si>
  <si>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</si>
  <si>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</si>
  <si>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</si>
  <si>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</si>
  <si>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</si>
  <si>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</si>
  <si>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</si>
  <si>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</si>
  <si>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</si>
  <si>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</si>
  <si>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</si>
  <si>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</si>
  <si>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</si>
  <si>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</si>
  <si>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</si>
  <si>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</si>
  <si>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</si>
  <si>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</si>
  <si>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</si>
  <si>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</si>
  <si>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</si>
  <si>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</si>
  <si>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</si>
  <si>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</si>
  <si>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</si>
  <si>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</si>
  <si>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</si>
  <si>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</si>
  <si>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</si>
  <si>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</si>
  <si>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</si>
  <si>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</si>
  <si>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</si>
  <si>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</si>
  <si>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</si>
  <si>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</si>
  <si>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</si>
  <si>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</si>
  <si>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</si>
  <si>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</si>
  <si>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</si>
  <si>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</si>
  <si>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</si>
  <si>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</si>
  <si>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</si>
  <si>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</si>
  <si>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</si>
  <si>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</si>
  <si>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</si>
  <si>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</si>
  <si>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</si>
  <si>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</si>
  <si>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</si>
  <si>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</si>
  <si>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</si>
  <si>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</si>
  <si>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</si>
  <si>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</si>
  <si>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</si>
  <si>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</si>
  <si>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</si>
  <si>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</si>
  <si>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</si>
  <si>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</si>
  <si>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</si>
  <si>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</si>
  <si>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</si>
  <si>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</si>
  <si>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</si>
  <si>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</si>
  <si>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</si>
  <si>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</si>
  <si>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</si>
  <si>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</si>
  <si>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</si>
  <si>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</si>
  <si>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</si>
  <si>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</si>
  <si>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</si>
  <si>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</si>
  <si>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</si>
  <si>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</si>
  <si>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</si>
  <si>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</si>
  <si>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</si>
  <si>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</si>
  <si>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</si>
  <si>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</si>
  <si>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</si>
  <si>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</si>
  <si>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</si>
  <si>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</si>
  <si>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</si>
  <si>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</si>
  <si>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</si>
  <si>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</si>
  <si>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</si>
  <si>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</si>
  <si>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</si>
  <si>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</si>
  <si>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</si>
  <si>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</si>
  <si>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</si>
  <si>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</si>
  <si>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</si>
  <si>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</si>
  <si>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</si>
  <si>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</si>
  <si>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</si>
  <si>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</si>
  <si>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</si>
  <si>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</si>
  <si>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</si>
  <si>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</si>
  <si>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</si>
  <si>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</si>
  <si>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</si>
  <si>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</si>
  <si>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</si>
  <si>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</si>
  <si>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</si>
  <si>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</si>
  <si>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</si>
  <si>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</si>
  <si>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</si>
  <si>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</si>
  <si>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</si>
  <si>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</si>
  <si>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</si>
  <si>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</si>
  <si>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</si>
  <si>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</si>
  <si>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</si>
  <si>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</si>
  <si>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</si>
  <si>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</si>
  <si>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</si>
  <si>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</si>
  <si>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</si>
  <si>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</si>
  <si>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</si>
  <si>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</si>
  <si>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</si>
  <si>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</si>
  <si>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</si>
  <si>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</si>
  <si>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</si>
  <si>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</si>
  <si>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</si>
  <si>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</si>
  <si>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</si>
  <si>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</si>
  <si>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</si>
  <si>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</si>
  <si>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</si>
  <si>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</si>
  <si>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</si>
  <si>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</si>
  <si>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</si>
  <si>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</si>
  <si>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</si>
  <si>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</si>
  <si>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</si>
  <si>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</si>
  <si>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</si>
  <si>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</si>
  <si>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</si>
  <si>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</si>
  <si>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</si>
  <si>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</si>
  <si>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</si>
  <si>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</si>
  <si>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</si>
  <si>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</si>
  <si>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</si>
  <si>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</si>
  <si>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</si>
  <si>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</si>
  <si>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</si>
  <si>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</si>
  <si>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</si>
  <si>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</si>
  <si>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</si>
  <si>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</si>
  <si>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</si>
  <si>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</si>
  <si>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</si>
  <si>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</si>
  <si>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</si>
  <si>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</si>
  <si>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</si>
  <si>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</si>
  <si>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</si>
  <si>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</si>
  <si>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</si>
  <si>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</si>
  <si>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</si>
  <si>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</si>
  <si>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</si>
  <si>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</si>
  <si>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</si>
  <si>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</si>
  <si>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</si>
  <si>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</si>
  <si>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</si>
  <si>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</si>
  <si>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</si>
  <si>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</si>
  <si>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</si>
  <si>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</si>
  <si>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</si>
  <si>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</si>
  <si>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</si>
  <si>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</si>
  <si>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</si>
  <si>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</si>
  <si>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</si>
  <si>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</si>
  <si>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</si>
  <si>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</si>
  <si>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</si>
  <si>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</si>
  <si>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</si>
  <si>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</si>
  <si>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</si>
  <si>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</si>
  <si>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</si>
  <si>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</si>
  <si>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</si>
  <si>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</si>
  <si>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</si>
  <si>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</si>
  <si>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</si>
  <si>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</si>
  <si>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</si>
  <si>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</si>
  <si>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</si>
  <si>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</si>
  <si>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</si>
  <si>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</si>
  <si>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</si>
  <si>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</si>
  <si>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</si>
  <si>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</si>
  <si>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</si>
  <si>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</si>
  <si>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</si>
  <si>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</si>
  <si>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</si>
  <si>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</si>
  <si>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</si>
  <si>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</si>
  <si>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</si>
  <si>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</si>
  <si>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</si>
  <si>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</si>
  <si>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</si>
  <si>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</si>
  <si>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</si>
  <si>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</si>
  <si>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</si>
  <si>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</si>
  <si>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</si>
  <si>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</si>
  <si>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</si>
  <si>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</si>
  <si>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</si>
  <si>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</si>
  <si>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</si>
  <si>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</si>
  <si>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</si>
  <si>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</si>
  <si>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</si>
  <si>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</si>
  <si>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</si>
  <si>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</si>
  <si>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</si>
  <si>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</si>
  <si>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</si>
  <si>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</si>
  <si>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</si>
  <si>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</si>
  <si>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</si>
  <si>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</si>
  <si>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</si>
  <si>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</si>
  <si>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</si>
  <si>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</si>
  <si>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</si>
  <si>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</si>
  <si>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</si>
  <si>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</si>
  <si>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</si>
  <si>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</si>
  <si>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</si>
  <si>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</si>
  <si>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</si>
  <si>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</si>
  <si>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</si>
  <si>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</si>
  <si>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</si>
  <si>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</si>
  <si>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</si>
  <si>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</si>
  <si>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</si>
  <si>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</si>
  <si>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</si>
  <si>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</si>
  <si>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</si>
  <si>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</si>
  <si>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</si>
  <si>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</si>
  <si>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</si>
  <si>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</si>
  <si>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</si>
  <si>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</si>
  <si>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</si>
  <si>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</si>
  <si>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</si>
  <si>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</si>
  <si>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</si>
  <si>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</si>
  <si>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</si>
  <si>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</si>
  <si>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</si>
  <si>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</si>
  <si>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</si>
  <si>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</si>
  <si>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</si>
  <si>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</si>
  <si>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</si>
  <si>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</si>
  <si>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</si>
  <si>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</si>
  <si>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</si>
  <si>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</si>
  <si>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</si>
  <si>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</si>
  <si>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</si>
  <si>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</si>
  <si>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</si>
  <si>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</si>
  <si>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</si>
  <si>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</si>
  <si>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</si>
  <si>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</si>
  <si>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</si>
  <si>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</si>
  <si>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</si>
  <si>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</si>
  <si>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</si>
  <si>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</si>
  <si>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</si>
  <si>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</si>
  <si>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</si>
  <si>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</si>
  <si>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</si>
  <si>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</si>
  <si>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</si>
  <si>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</si>
  <si>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</si>
  <si>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</si>
  <si>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</si>
  <si>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</si>
  <si>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</si>
  <si>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</si>
  <si>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</si>
  <si>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</si>
  <si>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</si>
  <si>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</si>
  <si>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</si>
  <si>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</si>
  <si>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</si>
  <si>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</si>
  <si>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</si>
  <si>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</si>
  <si>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</si>
  <si>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</si>
  <si>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</si>
  <si>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</si>
  <si>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</si>
  <si>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</si>
  <si>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</si>
  <si>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</si>
  <si>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</si>
  <si>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</si>
  <si>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</si>
  <si>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</si>
  <si>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</si>
  <si>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</si>
  <si>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</si>
  <si>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</si>
  <si>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</si>
  <si>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</si>
  <si>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</si>
  <si>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</si>
  <si>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</si>
  <si>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</si>
  <si>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</si>
  <si>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</si>
  <si>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</si>
  <si>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</si>
  <si>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</si>
  <si>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</si>
  <si>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</si>
  <si>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</si>
  <si>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</si>
  <si>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</si>
  <si>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</si>
  <si>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</si>
  <si>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</si>
  <si>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</si>
  <si>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</si>
  <si>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</si>
  <si>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</si>
  <si>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</si>
  <si>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</si>
  <si>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</si>
  <si>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</si>
  <si>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</si>
  <si>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</si>
  <si>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</si>
  <si>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</si>
  <si>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</si>
  <si>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</si>
  <si>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</si>
  <si>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</si>
  <si>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</si>
  <si>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</si>
  <si>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</si>
  <si>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</si>
  <si>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</si>
  <si>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</si>
  <si>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</si>
  <si>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</si>
  <si>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</si>
  <si>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</si>
  <si>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</si>
  <si>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</si>
  <si>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</si>
  <si>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</si>
  <si>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</si>
  <si>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</si>
  <si>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</si>
  <si>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</si>
  <si>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</si>
  <si>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</si>
  <si>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</si>
  <si>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</si>
  <si>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</si>
  <si>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</si>
  <si>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</si>
  <si>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</si>
  <si>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</si>
  <si>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</si>
  <si>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</si>
  <si>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</si>
  <si>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</si>
  <si>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</si>
  <si>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</si>
  <si>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</si>
  <si>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</si>
  <si>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</si>
  <si>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</si>
  <si>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</si>
  <si>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</si>
  <si>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</si>
  <si>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</si>
  <si>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</si>
  <si>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</si>
  <si>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</si>
  <si>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</si>
  <si>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</si>
  <si>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</si>
  <si>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</si>
  <si>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</si>
  <si>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</si>
  <si>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</si>
  <si>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</si>
  <si>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</si>
  <si>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</si>
  <si>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</si>
  <si>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</si>
  <si>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</si>
  <si>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</si>
  <si>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</si>
  <si>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</si>
  <si>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</si>
  <si>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</si>
  <si>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</si>
  <si>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</si>
  <si>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</si>
  <si>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</si>
  <si>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</si>
  <si>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</si>
  <si>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</si>
  <si>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</si>
  <si>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</si>
  <si>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</si>
  <si>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</si>
  <si>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</si>
  <si>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</si>
  <si>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</si>
  <si>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</si>
  <si>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</si>
  <si>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</si>
  <si>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</si>
  <si>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</si>
  <si>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</si>
  <si>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</si>
  <si>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</si>
  <si>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</si>
  <si>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</si>
  <si>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</si>
  <si>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</si>
  <si>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</si>
  <si>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</si>
  <si>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</si>
  <si>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</si>
  <si>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</si>
  <si>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</si>
  <si>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</si>
  <si>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</si>
  <si>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</si>
  <si>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</si>
  <si>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</si>
  <si>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</si>
  <si>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</si>
  <si>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</si>
  <si>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</si>
  <si>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</si>
  <si>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</si>
  <si>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</si>
  <si>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</si>
  <si>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</si>
  <si>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</si>
  <si>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</si>
  <si>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</si>
  <si>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</si>
  <si>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</si>
  <si>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</si>
  <si>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</si>
  <si>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</si>
  <si>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</si>
  <si>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</si>
  <si>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</si>
  <si>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</si>
  <si>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</si>
  <si>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</si>
  <si>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</si>
  <si>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</si>
  <si>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</si>
  <si>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</si>
  <si>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</si>
  <si>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</si>
  <si>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</si>
  <si>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</si>
  <si>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</si>
  <si>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</si>
  <si>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</si>
  <si>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</si>
  <si>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</si>
  <si>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</si>
  <si>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</si>
  <si>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</si>
  <si>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</si>
  <si>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</si>
  <si>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</si>
  <si>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</si>
  <si>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</si>
  <si>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</si>
  <si>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</si>
  <si>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</si>
  <si>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</si>
  <si>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</si>
  <si>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</si>
  <si>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</si>
  <si>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</si>
  <si>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</si>
  <si>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</si>
  <si>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</si>
  <si>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</si>
  <si>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</si>
  <si>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</si>
  <si>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</si>
  <si>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</si>
  <si>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</si>
  <si>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</si>
  <si>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</si>
  <si>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</si>
  <si>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</si>
  <si>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</si>
  <si>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</si>
  <si>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</si>
  <si>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</si>
  <si>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</si>
  <si>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</si>
  <si>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</si>
  <si>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</si>
  <si>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</si>
  <si>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</si>
  <si>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</si>
  <si>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</si>
  <si>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</si>
  <si>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</si>
  <si>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</si>
  <si>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</si>
  <si>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</si>
  <si>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</si>
  <si>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</si>
  <si>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</si>
  <si>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</si>
  <si>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</si>
  <si>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</si>
  <si>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</si>
  <si>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</si>
  <si>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</si>
  <si>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</si>
  <si>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</si>
  <si>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</si>
  <si>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</si>
  <si>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</si>
  <si>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</si>
  <si>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</si>
  <si>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</si>
  <si>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</si>
  <si>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</si>
  <si>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</si>
  <si>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</si>
  <si>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</si>
  <si>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</si>
  <si>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</si>
  <si>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</si>
  <si>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</si>
  <si>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</si>
  <si>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</si>
  <si>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</si>
  <si>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</si>
  <si>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</si>
  <si>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</si>
  <si>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</si>
  <si>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</si>
  <si>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</si>
  <si>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</si>
  <si>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</si>
  <si>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</si>
  <si>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</si>
  <si>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</si>
  <si>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</si>
  <si>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</si>
  <si>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</si>
  <si>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</si>
  <si>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</si>
  <si>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</si>
  <si>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</si>
  <si>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</si>
  <si>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</si>
  <si>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</si>
  <si>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</si>
  <si>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</si>
  <si>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</si>
  <si>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</si>
  <si>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</si>
  <si>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</si>
  <si>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</si>
  <si>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</si>
  <si>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</si>
  <si>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</si>
  <si>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</si>
  <si>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</si>
  <si>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</si>
  <si>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</si>
  <si>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</si>
  <si>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</si>
  <si>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</si>
  <si>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</si>
  <si>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</si>
  <si>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</si>
  <si>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</si>
  <si>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</si>
  <si>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</si>
  <si>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</si>
  <si>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</si>
  <si>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</si>
  <si>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</si>
  <si>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</si>
  <si>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</si>
  <si>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</si>
  <si>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</si>
  <si>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</si>
  <si>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</si>
  <si>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</si>
  <si>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</si>
  <si>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</si>
  <si>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</si>
  <si>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</si>
  <si>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</si>
  <si>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</si>
  <si>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</si>
  <si>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</si>
  <si>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</si>
  <si>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</si>
  <si>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</si>
  <si>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</si>
  <si>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</si>
  <si>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</si>
  <si>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</si>
  <si>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</si>
  <si>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</si>
  <si>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</si>
  <si>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</si>
  <si>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</si>
  <si>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</si>
  <si>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</si>
  <si>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</si>
  <si>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</si>
  <si>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</si>
  <si>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</si>
  <si>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</si>
  <si>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</si>
  <si>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</si>
  <si>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</si>
  <si>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</si>
  <si>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</si>
  <si>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</si>
  <si>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</si>
  <si>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</si>
  <si>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</si>
  <si>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</si>
  <si>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</si>
  <si>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</si>
  <si>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</si>
  <si>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</si>
  <si>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</si>
  <si>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</si>
  <si>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</si>
  <si>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</si>
  <si>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</si>
  <si>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</si>
  <si>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</si>
  <si>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</si>
  <si>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</si>
  <si>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</si>
  <si>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</si>
  <si>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</si>
  <si>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</si>
  <si>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</si>
  <si>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</si>
  <si>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</si>
  <si>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</si>
  <si>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</si>
  <si>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</si>
  <si>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</si>
  <si>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</si>
  <si>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</si>
  <si>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</si>
  <si>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</si>
  <si>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</si>
  <si>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</si>
  <si>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</si>
  <si>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</si>
  <si>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</si>
  <si>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</si>
  <si>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</si>
  <si>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</si>
  <si>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</si>
  <si>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</si>
  <si>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</si>
  <si>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</si>
  <si>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</si>
  <si>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</si>
  <si>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</si>
  <si>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</si>
  <si>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</si>
  <si>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</si>
  <si>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</si>
  <si>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</si>
  <si>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</si>
  <si>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</si>
  <si>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</si>
  <si>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</si>
  <si>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</si>
  <si>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</si>
  <si>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</si>
  <si>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</si>
  <si>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</si>
  <si>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</si>
  <si>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</si>
  <si>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</si>
  <si>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</si>
  <si>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</si>
  <si>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</si>
  <si>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</si>
  <si>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</si>
  <si>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</si>
  <si>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</si>
  <si>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</si>
  <si>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</si>
  <si>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</si>
  <si>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</si>
  <si>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</si>
  <si>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</si>
  <si>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</si>
  <si>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</si>
  <si>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</si>
  <si>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</si>
  <si>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</si>
  <si>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</si>
  <si>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</si>
  <si>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</si>
  <si>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</si>
  <si>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</si>
  <si>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</si>
  <si>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</si>
  <si>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</si>
  <si>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</si>
  <si>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</si>
  <si>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</si>
  <si>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</si>
  <si>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</si>
  <si>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</si>
  <si>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</si>
  <si>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</si>
  <si>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</si>
  <si>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</si>
  <si>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</si>
  <si>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</si>
  <si>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</si>
  <si>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</si>
  <si>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</si>
  <si>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</si>
  <si>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</si>
  <si>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</si>
  <si>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</si>
  <si>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</si>
  <si>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</si>
  <si>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</si>
  <si>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</si>
  <si>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</si>
  <si>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</si>
  <si>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</si>
  <si>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</si>
  <si>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</si>
  <si>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</si>
  <si>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</si>
  <si>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</si>
  <si>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</si>
  <si>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</si>
  <si>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</si>
  <si>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</si>
  <si>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</si>
  <si>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</si>
  <si>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</si>
  <si>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</si>
  <si>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</si>
  <si>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</si>
  <si>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</si>
  <si>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</si>
  <si>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</si>
  <si>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</si>
  <si>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</si>
  <si>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</si>
  <si>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</si>
  <si>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</si>
  <si>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</si>
  <si>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</si>
  <si>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</si>
  <si>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</si>
  <si>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</si>
  <si>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</si>
  <si>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</si>
  <si>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</si>
  <si>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</si>
  <si>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</si>
  <si>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</si>
  <si>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</si>
  <si>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</si>
  <si>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</si>
  <si>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</si>
  <si>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</si>
  <si>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</si>
  <si>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</si>
  <si>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</si>
  <si>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</si>
  <si>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</si>
  <si>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</si>
  <si>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</si>
  <si>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</si>
  <si>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</si>
  <si>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</si>
  <si>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</si>
  <si>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</si>
  <si>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</si>
  <si>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</si>
  <si>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</si>
  <si>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</si>
  <si>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</si>
  <si>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</si>
  <si>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</si>
  <si>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</si>
  <si>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</si>
  <si>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</si>
  <si>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</si>
  <si>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</si>
  <si>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</si>
  <si>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</si>
  <si>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</si>
  <si>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</si>
  <si>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</si>
  <si>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</si>
  <si>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</si>
  <si>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</si>
  <si>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</si>
  <si>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</si>
  <si>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</si>
  <si>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</si>
  <si>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</si>
  <si>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</si>
  <si>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</si>
  <si>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</si>
  <si>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</si>
  <si>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</si>
  <si>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</si>
  <si>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</si>
  <si>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</si>
  <si>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</si>
  <si>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</si>
  <si>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</si>
  <si>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</si>
  <si>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</si>
  <si>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</si>
  <si>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</si>
  <si>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</si>
  <si>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</si>
  <si>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</si>
  <si>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</si>
  <si>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</si>
  <si>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</si>
  <si>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</si>
  <si>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</si>
  <si>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</si>
  <si>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</si>
  <si>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</si>
  <si>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</si>
  <si>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</si>
  <si>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</si>
  <si>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</si>
  <si>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</si>
  <si>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</si>
  <si>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</si>
  <si>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</si>
  <si>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</si>
  <si>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</si>
  <si>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</si>
  <si>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</si>
  <si>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</si>
  <si>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</si>
  <si>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</si>
  <si>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</si>
  <si>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</si>
  <si>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</si>
  <si>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</si>
  <si>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</si>
  <si>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</si>
  <si>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</si>
  <si>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</si>
  <si>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</si>
  <si>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</si>
  <si>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</si>
  <si>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</si>
  <si>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</si>
  <si>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</si>
  <si>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</si>
  <si>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</si>
  <si>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</si>
  <si>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</si>
  <si>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</si>
  <si>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</si>
  <si>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</si>
  <si>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</si>
  <si>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</si>
  <si>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</si>
  <si>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</si>
  <si>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</si>
  <si>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</si>
  <si>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</si>
  <si>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</si>
  <si>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</si>
  <si>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</si>
  <si>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</si>
  <si>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</si>
  <si>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</si>
  <si>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</si>
  <si>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</si>
  <si>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</si>
  <si>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</si>
  <si>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</si>
  <si>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</si>
  <si>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</si>
  <si>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</si>
  <si>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</si>
  <si>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</si>
  <si>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</si>
  <si>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</si>
  <si>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</si>
  <si>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</si>
  <si>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</si>
  <si>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</si>
  <si>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</si>
  <si>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</si>
  <si>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</si>
  <si>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</si>
  <si>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</si>
  <si>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</si>
  <si>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</si>
  <si>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</si>
  <si>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</si>
  <si>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</si>
  <si>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</si>
  <si>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</si>
  <si>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</si>
  <si>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</si>
  <si>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</si>
  <si>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</si>
  <si>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</si>
  <si>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</si>
  <si>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</si>
  <si>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</si>
  <si>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</si>
  <si>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</si>
  <si>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</si>
  <si>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</si>
  <si>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</si>
  <si>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</si>
  <si>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</si>
  <si>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</si>
  <si>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</si>
  <si>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</si>
  <si>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</si>
  <si>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</si>
  <si>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</si>
  <si>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</si>
  <si>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</si>
  <si>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</si>
  <si>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</si>
  <si>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</si>
  <si>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</si>
  <si>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</si>
  <si>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</si>
  <si>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</si>
  <si>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</si>
  <si>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</si>
  <si>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</si>
  <si>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</si>
  <si>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</si>
  <si>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</si>
  <si>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</si>
  <si>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</si>
  <si>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</si>
  <si>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</si>
  <si>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</si>
  <si>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</si>
  <si>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</si>
  <si>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</si>
  <si>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</si>
  <si>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</si>
  <si>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</si>
  <si>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</si>
  <si>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</si>
  <si>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</si>
  <si>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</si>
  <si>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</si>
  <si>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</si>
  <si>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</si>
  <si>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</si>
  <si>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</si>
  <si>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</si>
  <si>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</si>
  <si>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</si>
  <si>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</si>
  <si>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</si>
  <si>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</si>
  <si>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</si>
  <si>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</si>
  <si>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</si>
  <si>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</si>
  <si>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</si>
  <si>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</si>
  <si>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</si>
  <si>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</si>
  <si>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</si>
  <si>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</si>
  <si>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</si>
  <si>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</si>
  <si>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</si>
  <si>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</si>
  <si>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</si>
  <si>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</si>
  <si>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</si>
  <si>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</si>
  <si>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</si>
  <si>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</si>
  <si>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</si>
  <si>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</si>
  <si>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</si>
  <si>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</si>
  <si>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</si>
  <si>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</si>
  <si>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</si>
  <si>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</si>
  <si>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</si>
  <si>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</si>
  <si>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</si>
  <si>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</si>
  <si>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</si>
  <si>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</si>
  <si>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</si>
  <si>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</si>
  <si>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</si>
  <si>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</si>
  <si>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</si>
  <si>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</si>
  <si>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</si>
  <si>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</si>
  <si>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</si>
  <si>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</si>
  <si>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</si>
  <si>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</si>
  <si>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</si>
  <si>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</si>
  <si>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</si>
  <si>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</si>
  <si>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</si>
  <si>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</si>
  <si>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</si>
  <si>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</si>
  <si>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</si>
  <si>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</si>
  <si>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</si>
  <si>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</si>
  <si>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</si>
  <si>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</si>
  <si>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</si>
  <si>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</si>
  <si>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</si>
  <si>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</si>
  <si>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</si>
  <si>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</si>
  <si>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</si>
  <si>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</si>
  <si>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</si>
  <si>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</si>
  <si>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</si>
  <si>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</si>
  <si>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</si>
  <si>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</si>
  <si>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</si>
  <si>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</si>
  <si>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</si>
  <si>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</si>
  <si>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</si>
  <si>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</si>
  <si>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</si>
  <si>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</si>
  <si>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</si>
  <si>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</si>
  <si>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</si>
  <si>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</si>
  <si>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</si>
  <si>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</si>
  <si>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</si>
  <si>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</si>
  <si>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</si>
  <si>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</si>
  <si>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</si>
  <si>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</si>
  <si>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</si>
  <si>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</si>
  <si>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</si>
  <si>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</si>
  <si>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</si>
  <si>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</si>
  <si>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</si>
  <si>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</si>
  <si>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</si>
  <si>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</si>
  <si>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</si>
  <si>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</si>
  <si>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</si>
  <si>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</si>
  <si>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</si>
  <si>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</si>
  <si>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</si>
  <si>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</si>
  <si>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</si>
  <si>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</si>
  <si>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</si>
  <si>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</si>
  <si>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</si>
  <si>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</si>
  <si>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</si>
  <si>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</si>
  <si>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</si>
  <si>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</si>
  <si>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</si>
  <si>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</si>
  <si>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</si>
  <si>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</si>
  <si>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</si>
  <si>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</si>
  <si>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</si>
  <si>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</si>
  <si>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</si>
  <si>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</si>
  <si>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</si>
  <si>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</si>
  <si>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</si>
  <si>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</si>
  <si>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</si>
  <si>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</si>
  <si>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</si>
  <si>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</si>
  <si>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</si>
  <si>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</si>
  <si>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</si>
  <si>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</si>
  <si>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</si>
  <si>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</si>
  <si>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</si>
  <si>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</si>
  <si>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</si>
  <si>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</si>
  <si>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</si>
  <si>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</si>
  <si>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</si>
  <si>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</si>
  <si>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</si>
  <si>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</si>
  <si>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</si>
  <si>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</si>
  <si>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</si>
  <si>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</si>
  <si>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</si>
  <si>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</si>
  <si>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</si>
  <si>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</si>
  <si>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</si>
  <si>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</si>
  <si>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</si>
  <si>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</si>
  <si>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</si>
  <si>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</si>
  <si>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</si>
  <si>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</si>
  <si>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</si>
  <si>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</si>
  <si>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</si>
  <si>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</si>
  <si>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</si>
  <si>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</si>
  <si>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</si>
  <si>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</si>
  <si>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</si>
  <si>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</si>
  <si>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</si>
  <si>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</si>
  <si>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</si>
  <si>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</si>
  <si>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</si>
  <si>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</si>
  <si>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</si>
  <si>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</si>
  <si>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</si>
  <si>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</si>
  <si>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</si>
  <si>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</si>
  <si>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</si>
  <si>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</si>
  <si>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</si>
  <si>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</si>
  <si>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</si>
  <si>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</si>
  <si>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</si>
  <si>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</si>
  <si>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</si>
  <si>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</si>
  <si>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</si>
  <si>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</si>
  <si>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</si>
  <si>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</si>
  <si>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</si>
  <si>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</si>
  <si>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</si>
  <si>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</si>
  <si>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</si>
  <si>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</si>
  <si>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</si>
  <si>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</si>
  <si>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</si>
  <si>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</si>
  <si>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</si>
  <si>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</si>
  <si>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</si>
  <si>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</si>
  <si>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</si>
  <si>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</si>
  <si>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</si>
  <si>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</si>
  <si>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</si>
  <si>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</si>
  <si>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</si>
  <si>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</si>
  <si>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</si>
  <si>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</si>
  <si>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</si>
  <si>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</si>
  <si>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</si>
  <si>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</si>
  <si>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</si>
  <si>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</si>
  <si>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</si>
  <si>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</si>
  <si>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</si>
  <si>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</si>
  <si>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</si>
  <si>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</si>
  <si>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</si>
  <si>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</si>
  <si>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</si>
  <si>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</si>
  <si>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</si>
  <si>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</si>
  <si>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</si>
  <si>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</si>
  <si>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</si>
  <si>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</si>
  <si>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</si>
  <si>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</si>
  <si>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</si>
  <si>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</si>
  <si>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</si>
  <si>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</si>
  <si>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</si>
  <si>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</si>
  <si>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</si>
  <si>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</si>
  <si>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</si>
  <si>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</si>
  <si>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</si>
  <si>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</si>
  <si>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</si>
  <si>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</si>
  <si>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</si>
  <si>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</si>
  <si>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</si>
  <si>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</si>
  <si>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</si>
  <si>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</si>
  <si>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</si>
  <si>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</si>
  <si>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</si>
  <si>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</si>
  <si>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</si>
  <si>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</si>
  <si>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</si>
  <si>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</si>
  <si>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</si>
  <si>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</si>
  <si>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</si>
  <si>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</si>
  <si>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</si>
  <si>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</si>
  <si>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</si>
  <si>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</si>
  <si>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</si>
  <si>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</si>
  <si>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</si>
  <si>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</si>
  <si>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</si>
  <si>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</si>
  <si>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</si>
  <si>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</si>
  <si>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</si>
  <si>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</si>
  <si>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</si>
  <si>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</si>
  <si>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</si>
  <si>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</si>
  <si>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</si>
  <si>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</si>
  <si>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</si>
  <si>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</si>
  <si>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</si>
  <si>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</si>
  <si>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</si>
  <si>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</si>
  <si>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</si>
  <si>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</si>
  <si>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</si>
  <si>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</si>
  <si>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</si>
  <si>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</si>
  <si>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</si>
  <si>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</si>
  <si>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</si>
  <si>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</si>
  <si>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</si>
  <si>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</si>
  <si>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</si>
  <si>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</si>
  <si>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</si>
  <si>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</si>
  <si>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</si>
  <si>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</si>
  <si>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</si>
  <si>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</si>
  <si>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</si>
  <si>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</si>
  <si>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</si>
  <si>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</si>
  <si>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</si>
  <si>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</si>
  <si>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</si>
  <si>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</si>
  <si>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</si>
  <si>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</si>
  <si>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</si>
  <si>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</si>
  <si>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</si>
  <si>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</si>
  <si>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</si>
  <si>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</si>
  <si>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</si>
  <si>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</si>
  <si>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</si>
  <si>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</si>
  <si>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</si>
  <si>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</si>
  <si>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</si>
  <si>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</si>
  <si>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</si>
  <si>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</si>
  <si>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</si>
  <si>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</si>
  <si>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</si>
  <si>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</si>
  <si>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</si>
  <si>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</si>
  <si>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</si>
  <si>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</si>
  <si>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</si>
  <si>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</si>
  <si>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</si>
  <si>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</si>
  <si>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</si>
  <si>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</si>
  <si>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</si>
  <si>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</si>
  <si>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</si>
  <si>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</si>
  <si>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</si>
  <si>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</si>
  <si>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</si>
  <si>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</si>
  <si>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</si>
  <si>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</si>
  <si>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</si>
  <si>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</si>
  <si>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</si>
  <si>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</si>
  <si>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</si>
  <si>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</si>
  <si>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</si>
  <si>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</si>
  <si>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</si>
  <si>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</si>
  <si>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</si>
  <si>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</si>
  <si>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</si>
  <si>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</si>
  <si>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</si>
  <si>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</si>
  <si>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</si>
  <si>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</si>
  <si>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</si>
  <si>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</si>
  <si>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</si>
  <si>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</si>
  <si>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</si>
  <si>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</si>
  <si>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</si>
  <si>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</si>
  <si>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</si>
  <si>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</si>
  <si>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</si>
  <si>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</si>
  <si>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</si>
  <si>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</si>
  <si>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</si>
  <si>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</si>
  <si>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</si>
  <si>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</si>
  <si>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</si>
  <si>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</si>
  <si>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</si>
  <si>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</si>
  <si>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</si>
  <si>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</si>
  <si>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</si>
  <si>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</si>
  <si>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</si>
  <si>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</si>
  <si>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</si>
  <si>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</si>
  <si>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</si>
  <si>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</si>
  <si>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</si>
  <si>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</si>
  <si>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</si>
  <si>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</si>
  <si>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</si>
  <si>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</si>
  <si>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</si>
  <si>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</si>
  <si>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</si>
  <si>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</si>
  <si>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</si>
  <si>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</si>
  <si>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</si>
  <si>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</si>
  <si>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</si>
  <si>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</si>
  <si>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</si>
  <si>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</si>
  <si>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</si>
  <si>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</si>
  <si>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</si>
  <si>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</si>
  <si>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</si>
  <si>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</si>
  <si>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</si>
  <si>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</si>
  <si>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</si>
  <si>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</si>
  <si>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</si>
  <si>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</si>
  <si>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</si>
  <si>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</si>
  <si>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</si>
  <si>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</si>
  <si>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</si>
  <si>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</si>
  <si>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</si>
  <si>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</si>
  <si>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</si>
  <si>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</si>
  <si>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</si>
  <si>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</si>
  <si>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</si>
  <si>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</si>
  <si>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</si>
  <si>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</si>
  <si>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</si>
  <si>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</si>
  <si>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</si>
  <si>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</si>
  <si>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</si>
  <si>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</si>
  <si>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</si>
  <si>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</si>
  <si>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</si>
  <si>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</si>
  <si>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</si>
  <si>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</si>
  <si>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</si>
  <si>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</si>
  <si>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</si>
  <si>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</si>
  <si>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</si>
  <si>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</si>
  <si>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</si>
  <si>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</si>
  <si>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</si>
  <si>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</si>
  <si>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</si>
  <si>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</si>
  <si>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</si>
  <si>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</si>
  <si>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</si>
  <si>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</si>
  <si>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</si>
  <si>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</si>
  <si>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</si>
  <si>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</si>
  <si>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</si>
  <si>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</si>
  <si>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</si>
  <si>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</si>
  <si>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</si>
  <si>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</si>
  <si>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</si>
  <si>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</si>
  <si>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</si>
  <si>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</si>
  <si>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</si>
  <si>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</si>
  <si>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</si>
  <si>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</si>
  <si>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</si>
  <si>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</si>
  <si>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</si>
  <si>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</si>
  <si>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</si>
  <si>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</si>
  <si>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</si>
  <si>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</si>
  <si>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</si>
  <si>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</si>
  <si>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</si>
  <si>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</si>
  <si>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</si>
  <si>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</si>
  <si>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</si>
  <si>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</si>
  <si>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</si>
  <si>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</si>
  <si>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</si>
  <si>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</si>
  <si>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</si>
  <si>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</si>
  <si>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</si>
  <si>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</si>
  <si>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</si>
  <si>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</si>
  <si>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</si>
  <si>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</si>
  <si>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</si>
  <si>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</si>
  <si>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</si>
  <si>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</si>
  <si>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</si>
  <si>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</si>
  <si>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</si>
  <si>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</si>
  <si>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</si>
  <si>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</si>
  <si>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</si>
  <si>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</si>
  <si>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</si>
  <si>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</si>
  <si>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</si>
  <si>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</si>
  <si>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</si>
  <si>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</si>
  <si>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</si>
  <si>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</si>
  <si>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</si>
  <si>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</si>
  <si>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</si>
  <si>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</si>
  <si>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</si>
  <si>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</si>
  <si>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</si>
  <si>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</si>
  <si>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</si>
  <si>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</si>
  <si>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</si>
  <si>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</si>
  <si>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</si>
  <si>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</si>
  <si>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</si>
  <si>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</si>
  <si>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</si>
  <si>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</si>
  <si>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</si>
  <si>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</si>
  <si>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</si>
  <si>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</si>
  <si>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</si>
  <si>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</si>
  <si>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</si>
  <si>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</si>
  <si>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</si>
  <si>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</si>
  <si>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</si>
  <si>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</si>
  <si>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</si>
  <si>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</si>
  <si>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</si>
  <si>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</si>
  <si>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</si>
  <si>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</si>
  <si>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</si>
  <si>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</si>
  <si>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</si>
  <si>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</si>
  <si>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</si>
  <si>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</si>
  <si>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</si>
  <si>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</si>
  <si>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</si>
  <si>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</si>
  <si>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</si>
  <si>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</si>
  <si>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</si>
  <si>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</si>
  <si>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</si>
  <si>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</si>
  <si>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</si>
  <si>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</si>
  <si>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</si>
  <si>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</si>
  <si>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</si>
  <si>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</si>
  <si>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</si>
  <si>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</si>
  <si>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</si>
  <si>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</si>
  <si>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</si>
  <si>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</si>
  <si>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</si>
  <si>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</si>
  <si>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</si>
  <si>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</si>
  <si>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</si>
  <si>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</si>
  <si>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</si>
  <si>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</si>
  <si>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</si>
  <si>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</si>
  <si>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</si>
  <si>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</si>
  <si>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</si>
  <si>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</si>
  <si>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</si>
  <si>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</si>
  <si>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</si>
  <si>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</si>
  <si>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</si>
  <si>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</si>
  <si>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</si>
  <si>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</si>
  <si>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</si>
  <si>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</si>
  <si>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</si>
  <si>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</si>
  <si>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</si>
  <si>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</si>
  <si>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</si>
  <si>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</si>
  <si>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</si>
  <si>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</si>
  <si>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</si>
  <si>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</si>
  <si>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</si>
  <si>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</si>
  <si>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</si>
  <si>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</si>
  <si>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</si>
  <si>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</si>
  <si>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</si>
  <si>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</si>
  <si>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</si>
  <si>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</si>
  <si>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</si>
  <si>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</si>
  <si>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</si>
  <si>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</si>
  <si>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</si>
  <si>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</si>
  <si>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</si>
  <si>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</si>
  <si>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</si>
  <si>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</si>
  <si>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</si>
  <si>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</si>
  <si>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</si>
  <si>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</si>
  <si>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</si>
  <si>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</si>
  <si>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</si>
  <si>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</si>
  <si>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</si>
  <si>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</si>
  <si>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</si>
  <si>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</si>
  <si>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</si>
  <si>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</si>
  <si>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</si>
  <si>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</si>
  <si>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</si>
  <si>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</si>
  <si>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</si>
  <si>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</si>
  <si>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</si>
  <si>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</si>
  <si>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</si>
  <si>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</si>
  <si>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</si>
  <si>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</si>
  <si>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</si>
  <si>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</si>
  <si>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</si>
  <si>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</si>
  <si>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</si>
  <si>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</si>
  <si>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</si>
  <si>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</si>
  <si>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</si>
  <si>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</si>
  <si>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</si>
  <si>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</si>
  <si>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</si>
  <si>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</si>
  <si>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</si>
  <si>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</si>
  <si>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</si>
  <si>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</si>
  <si>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</si>
  <si>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</si>
  <si>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</si>
  <si>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</si>
  <si>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</si>
  <si>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</si>
  <si>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</si>
  <si>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</si>
  <si>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</si>
  <si>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</si>
  <si>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</si>
  <si>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</si>
  <si>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</si>
  <si>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</si>
  <si>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</si>
  <si>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</si>
  <si>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</si>
  <si>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</si>
  <si>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</si>
  <si>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</si>
  <si>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</si>
  <si>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</si>
  <si>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</si>
  <si>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</si>
  <si>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</si>
  <si>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</si>
  <si>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</si>
  <si>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</si>
  <si>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</si>
  <si>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</si>
  <si>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</si>
  <si>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</si>
  <si>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</si>
  <si>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</si>
  <si>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</si>
  <si>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</si>
  <si>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</si>
  <si>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</si>
  <si>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</si>
  <si>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</si>
  <si>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</si>
  <si>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</si>
  <si>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</si>
  <si>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</si>
  <si>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</si>
  <si>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</si>
  <si>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</si>
  <si>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</si>
  <si>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</si>
  <si>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</si>
  <si>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</si>
  <si>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</si>
  <si>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</si>
  <si>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</si>
  <si>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</si>
  <si>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</si>
  <si>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</si>
  <si>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</si>
  <si>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</si>
  <si>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</si>
  <si>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</si>
  <si>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</si>
  <si>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</si>
  <si>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</si>
  <si>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</si>
  <si>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</si>
  <si>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</si>
  <si>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</si>
  <si>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</si>
  <si>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</si>
  <si>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</si>
  <si>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</si>
  <si>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</si>
  <si>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</si>
  <si>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</si>
  <si>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</si>
  <si>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</si>
  <si>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</si>
  <si>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</si>
  <si>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</si>
  <si>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</si>
  <si>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</si>
  <si>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</si>
  <si>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</si>
  <si>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</si>
  <si>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</si>
  <si>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</si>
  <si>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</si>
  <si>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</si>
  <si>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</si>
  <si>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</si>
  <si>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</si>
  <si>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</si>
  <si>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</si>
  <si>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</si>
  <si>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</si>
  <si>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</si>
  <si>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</si>
  <si>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</si>
  <si>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</si>
  <si>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</si>
  <si>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</si>
  <si>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</si>
  <si>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</si>
  <si>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</si>
  <si>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</si>
  <si>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</si>
  <si>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</si>
  <si>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</si>
  <si>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</si>
  <si>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</si>
  <si>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</si>
  <si>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</si>
  <si>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</si>
  <si>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</si>
  <si>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</si>
  <si>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</si>
  <si>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</si>
  <si>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</si>
  <si>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</si>
  <si>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</si>
  <si>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</si>
  <si>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</si>
  <si>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</si>
  <si>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</si>
  <si>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</si>
  <si>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</si>
  <si>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</si>
  <si>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</si>
  <si>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</si>
  <si>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</si>
  <si>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</si>
  <si>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</si>
  <si>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</si>
  <si>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</si>
  <si>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</si>
  <si>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</si>
  <si>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</si>
  <si>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</si>
  <si>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</si>
  <si>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</si>
  <si>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</si>
  <si>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</si>
  <si>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</si>
  <si>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</si>
  <si>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</si>
  <si>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</si>
  <si>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</si>
  <si>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</si>
  <si>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</si>
  <si>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</si>
  <si>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</si>
  <si>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</si>
  <si>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</si>
  <si>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</si>
  <si>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</si>
  <si>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</si>
  <si>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</si>
  <si>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</si>
  <si>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</si>
  <si>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</si>
  <si>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</si>
  <si>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</si>
  <si>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</si>
  <si>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</si>
  <si>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</si>
  <si>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</si>
  <si>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</si>
  <si>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</si>
  <si>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</si>
  <si>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</si>
  <si>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</si>
  <si>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</si>
  <si>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</si>
  <si>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</si>
  <si>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</si>
  <si>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</si>
  <si>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</si>
  <si>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</si>
  <si>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</si>
  <si>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</si>
  <si>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</si>
  <si>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</si>
  <si>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</si>
  <si>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</si>
  <si>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</si>
  <si>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</si>
  <si>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</si>
  <si>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</si>
  <si>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</si>
  <si>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</si>
  <si>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</si>
  <si>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</si>
  <si>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</si>
  <si>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</si>
  <si>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</si>
  <si>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</si>
  <si>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</si>
  <si>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</si>
  <si>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</si>
  <si>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</si>
  <si>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</si>
  <si>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</si>
  <si>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</si>
  <si>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</si>
  <si>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</si>
  <si>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</si>
  <si>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</si>
  <si>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</si>
  <si>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</si>
  <si>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</si>
  <si>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</si>
  <si>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</si>
  <si>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</si>
  <si>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</si>
  <si>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</si>
  <si>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</si>
  <si>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</si>
  <si>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</si>
  <si>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</si>
  <si>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</si>
  <si>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</si>
  <si>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</si>
  <si>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</si>
  <si>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</si>
  <si>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</si>
  <si>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</si>
  <si>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</si>
  <si>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</si>
  <si>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</si>
  <si>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</si>
  <si>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</si>
  <si>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</si>
  <si>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</si>
  <si>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</si>
  <si>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</si>
  <si>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</si>
  <si>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</si>
  <si>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</si>
  <si>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</si>
  <si>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</si>
  <si>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</si>
  <si>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</si>
  <si>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</si>
  <si>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</si>
  <si>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</si>
  <si>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</si>
  <si>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</si>
  <si>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</si>
  <si>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</si>
  <si>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</si>
  <si>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</si>
  <si>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</si>
  <si>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</si>
  <si>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</si>
  <si>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</si>
  <si>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</si>
  <si>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</si>
  <si>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</si>
  <si>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</si>
  <si>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</si>
  <si>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</si>
  <si>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</si>
  <si>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</si>
  <si>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</si>
  <si>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</si>
  <si>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</si>
  <si>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</si>
  <si>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</si>
  <si>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</si>
  <si>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</si>
  <si>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</si>
  <si>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</si>
  <si>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</si>
  <si>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</si>
  <si>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</si>
  <si>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</si>
  <si>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</si>
  <si>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</si>
  <si>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</si>
  <si>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</si>
  <si>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</si>
  <si>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</si>
  <si>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</si>
  <si>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</si>
  <si>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</si>
  <si>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</si>
  <si>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</si>
  <si>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</si>
  <si>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</si>
  <si>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</si>
  <si>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</si>
  <si>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</si>
  <si>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</si>
  <si>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</si>
  <si>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</si>
  <si>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</si>
  <si>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</si>
  <si>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</si>
  <si>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</si>
  <si>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</si>
  <si>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</si>
  <si>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</si>
  <si>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</si>
  <si>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</si>
  <si>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</si>
  <si>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</si>
  <si>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</si>
  <si>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</si>
  <si>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</si>
  <si>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</si>
  <si>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</si>
  <si>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</si>
  <si>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</si>
  <si>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</si>
  <si>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</si>
  <si>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</si>
  <si>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</si>
  <si>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</si>
  <si>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</si>
  <si>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</si>
  <si>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</si>
  <si>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</si>
  <si>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</si>
  <si>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</si>
  <si>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</si>
  <si>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</si>
  <si>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</si>
  <si>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</si>
  <si>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</si>
  <si>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</si>
  <si>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</si>
  <si>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</si>
  <si>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</si>
  <si>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</si>
  <si>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</si>
  <si>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</si>
  <si>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</si>
  <si>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</si>
  <si>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</si>
  <si>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</si>
  <si>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</si>
  <si>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</si>
  <si>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</si>
  <si>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</si>
  <si>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</si>
  <si>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</si>
  <si>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</si>
  <si>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</si>
  <si>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</si>
  <si>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</si>
  <si>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</si>
  <si>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</si>
  <si>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</si>
  <si>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</si>
  <si>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</si>
  <si>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</si>
  <si>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</si>
  <si>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</si>
  <si>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</si>
  <si>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</si>
  <si>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</si>
  <si>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</si>
  <si>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</si>
  <si>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</si>
  <si>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</si>
  <si>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</si>
  <si>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</si>
  <si>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</si>
  <si>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</si>
  <si>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</si>
  <si>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</si>
  <si>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</si>
  <si>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</si>
  <si>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</si>
  <si>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</si>
  <si>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</si>
  <si>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</si>
  <si>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</si>
  <si>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</si>
  <si>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</si>
  <si>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</si>
  <si>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</si>
  <si>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</si>
  <si>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</si>
  <si>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</si>
  <si>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</si>
  <si>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</si>
  <si>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</si>
  <si>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</si>
  <si>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</si>
  <si>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</si>
  <si>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</si>
  <si>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</si>
  <si>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</si>
  <si>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</si>
  <si>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</si>
  <si>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</si>
  <si>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</si>
  <si>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</si>
  <si>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</si>
  <si>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</si>
  <si>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</si>
  <si>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</si>
  <si>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</si>
  <si>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</si>
  <si>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</si>
  <si>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</si>
  <si>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</si>
  <si>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</si>
  <si>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</si>
  <si>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</si>
  <si>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</si>
  <si>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</si>
  <si>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</si>
  <si>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</si>
  <si>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</si>
  <si>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</si>
  <si>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</si>
  <si>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</si>
  <si>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</si>
  <si>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</si>
  <si>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</si>
  <si>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</si>
  <si>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</si>
  <si>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</si>
  <si>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</si>
  <si>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</si>
  <si>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</si>
  <si>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</si>
  <si>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</si>
  <si>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</si>
  <si>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</si>
  <si>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</si>
  <si>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</si>
  <si>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</si>
  <si>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</si>
  <si>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</si>
  <si>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</si>
  <si>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</si>
  <si>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</si>
  <si>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</si>
  <si>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</si>
  <si>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</si>
  <si>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</si>
  <si>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</si>
  <si>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</si>
  <si>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</si>
  <si>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</si>
  <si>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</si>
  <si>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</si>
  <si>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</si>
  <si>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</si>
  <si>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</si>
  <si>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</si>
  <si>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</si>
  <si>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</si>
  <si>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</si>
  <si>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</si>
  <si>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</si>
  <si>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</si>
  <si>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</si>
  <si>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</si>
  <si>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</si>
  <si>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</si>
  <si>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</si>
  <si>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</si>
  <si>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</si>
  <si>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</si>
  <si>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</si>
  <si>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</si>
  <si>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</si>
  <si>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</si>
  <si>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</si>
  <si>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</si>
  <si>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</si>
  <si>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</si>
  <si>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</si>
  <si>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</si>
  <si>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</si>
  <si>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</si>
  <si>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</si>
  <si>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</si>
  <si>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</si>
  <si>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</si>
  <si>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</si>
  <si>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</si>
  <si>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</si>
  <si>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</si>
  <si>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</si>
  <si>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</si>
  <si>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</si>
  <si>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</si>
  <si>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</si>
  <si>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</si>
  <si>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</si>
  <si>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</si>
  <si>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</si>
  <si>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</si>
  <si>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</si>
  <si>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</si>
  <si>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</si>
  <si>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</si>
  <si>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</si>
  <si>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</si>
  <si>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</si>
  <si>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</si>
  <si>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</si>
  <si>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</si>
  <si>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</si>
  <si>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</si>
  <si>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</si>
  <si>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</si>
  <si>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</si>
  <si>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</si>
  <si>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</si>
  <si>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</si>
  <si>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</si>
  <si>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</si>
  <si>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</si>
  <si>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</si>
  <si>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</si>
  <si>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</si>
  <si>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</si>
  <si>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</si>
  <si>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</si>
  <si>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</si>
  <si>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</si>
  <si>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</si>
  <si>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</si>
  <si>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</si>
  <si>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</si>
  <si>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</si>
  <si>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</si>
  <si>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</si>
  <si>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</si>
  <si>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</si>
  <si>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</si>
  <si>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</si>
  <si>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</si>
  <si>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</si>
  <si>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</si>
  <si>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</si>
  <si>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</si>
  <si>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</si>
  <si>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</si>
  <si>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</si>
  <si>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</si>
  <si>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</si>
  <si>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</si>
  <si>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</si>
  <si>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</si>
  <si>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</si>
  <si>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</si>
  <si>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</si>
  <si>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</si>
  <si>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</si>
  <si>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</si>
  <si>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</si>
  <si>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</si>
  <si>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</si>
  <si>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</si>
  <si>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</si>
  <si>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</si>
  <si>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</si>
  <si>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</si>
  <si>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</si>
  <si>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</si>
  <si>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</si>
  <si>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</si>
  <si>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</si>
  <si>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</si>
  <si>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</si>
  <si>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</si>
  <si>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</si>
  <si>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</si>
  <si>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</si>
  <si>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</si>
  <si>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</si>
  <si>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</si>
  <si>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</si>
  <si>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</si>
  <si>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</si>
  <si>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</si>
  <si>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</si>
  <si>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</si>
  <si>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</si>
  <si>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</si>
  <si>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</si>
  <si>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</si>
  <si>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</si>
  <si>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</si>
  <si>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</si>
  <si>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</si>
  <si>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</si>
  <si>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</si>
  <si>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</si>
  <si>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</si>
  <si>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</si>
  <si>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</si>
  <si>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</si>
  <si>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</si>
  <si>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</si>
  <si>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</si>
  <si>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</si>
  <si>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</si>
  <si>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</si>
  <si>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</si>
  <si>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</si>
  <si>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</si>
  <si>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</si>
  <si>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</si>
  <si>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</si>
  <si>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</si>
  <si>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</si>
  <si>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</si>
  <si>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</si>
  <si>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</si>
  <si>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</si>
  <si>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</si>
  <si>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</si>
  <si>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</si>
  <si>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</si>
  <si>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</si>
  <si>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</si>
  <si>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</si>
  <si>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</si>
  <si>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</si>
  <si>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</si>
  <si>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</si>
  <si>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</si>
  <si>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</si>
  <si>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</si>
  <si>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</si>
  <si>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</si>
  <si>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</si>
  <si>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</si>
  <si>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</si>
  <si>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</si>
  <si>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</si>
  <si>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</si>
  <si>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</si>
  <si>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</si>
  <si>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</si>
  <si>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</si>
  <si>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</si>
  <si>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</si>
  <si>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</si>
  <si>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</si>
  <si>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</si>
  <si>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</si>
  <si>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</si>
  <si>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</si>
  <si>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</si>
  <si>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</si>
  <si>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</si>
  <si>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</si>
  <si>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</si>
  <si>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</si>
  <si>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</si>
  <si>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</si>
  <si>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</si>
  <si>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</si>
  <si>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</si>
  <si>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</si>
  <si>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</si>
  <si>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</si>
  <si>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</si>
  <si>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</si>
  <si>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</si>
  <si>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</si>
  <si>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</si>
  <si>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</si>
  <si>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</si>
  <si>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</si>
  <si>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</si>
  <si>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</si>
  <si>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</si>
  <si>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</si>
  <si>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</si>
  <si>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</si>
  <si>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</si>
  <si>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</si>
  <si>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</si>
  <si>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</si>
  <si>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</si>
  <si>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</si>
  <si>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</si>
  <si>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</si>
  <si>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</si>
  <si>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</si>
  <si>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</si>
  <si>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</si>
  <si>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</si>
  <si>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</si>
  <si>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</si>
  <si>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</si>
  <si>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</si>
  <si>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</si>
  <si>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</si>
  <si>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</si>
  <si>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</si>
  <si>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</si>
  <si>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</si>
  <si>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</si>
  <si>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</si>
  <si>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</si>
  <si>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</si>
  <si>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</si>
  <si>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</si>
  <si>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</si>
  <si>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</si>
  <si>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</si>
  <si>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</si>
  <si>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</si>
  <si>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</si>
  <si>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</si>
  <si>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</si>
  <si>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</si>
  <si>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</si>
  <si>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</si>
  <si>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</si>
  <si>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</si>
  <si>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</si>
  <si>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</si>
  <si>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</si>
  <si>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</si>
  <si>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</si>
  <si>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</si>
  <si>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</si>
  <si>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</si>
  <si>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</si>
  <si>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</si>
  <si>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</si>
  <si>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</si>
  <si>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</si>
  <si>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</si>
  <si>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</si>
  <si>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</si>
  <si>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</si>
  <si>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</si>
  <si>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</si>
  <si>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</si>
  <si>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</si>
  <si>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</si>
  <si>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</si>
  <si>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</si>
  <si>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</si>
  <si>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</si>
  <si>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</si>
  <si>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</si>
  <si>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</si>
  <si>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</si>
  <si>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</si>
  <si>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</si>
  <si>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</si>
  <si>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</si>
  <si>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</si>
  <si>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</si>
  <si>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</si>
  <si>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</si>
  <si>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</si>
  <si>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</si>
  <si>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</si>
  <si>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</si>
  <si>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</si>
  <si>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</si>
  <si>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</si>
  <si>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</si>
  <si>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</si>
  <si>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</si>
  <si>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</si>
  <si>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</si>
  <si>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</si>
  <si>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</si>
  <si>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</si>
  <si>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</si>
  <si>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</si>
  <si>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</si>
  <si>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</si>
  <si>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</si>
  <si>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</si>
  <si>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</si>
  <si>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</si>
  <si>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</si>
  <si>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</si>
  <si>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</si>
  <si>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</si>
  <si>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</si>
  <si>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</si>
  <si>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</si>
  <si>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</si>
  <si>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</si>
  <si>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</si>
  <si>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</si>
  <si>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</si>
  <si>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</si>
  <si>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</si>
  <si>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</si>
  <si>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</si>
  <si>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</si>
  <si>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</si>
  <si>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</si>
  <si>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</si>
  <si>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</si>
  <si>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</si>
  <si>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</si>
  <si>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</si>
  <si>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</si>
  <si>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</si>
  <si>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</si>
  <si>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</si>
  <si>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</si>
  <si>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</si>
  <si>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</si>
  <si>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</si>
  <si>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</si>
  <si>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</si>
  <si>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</si>
  <si>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</si>
  <si>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</si>
  <si>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</si>
  <si>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</si>
  <si>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</si>
  <si>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</si>
  <si>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</si>
  <si>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</si>
  <si>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</si>
  <si>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</si>
  <si>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</si>
  <si>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</si>
  <si>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</si>
  <si>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</si>
  <si>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</si>
  <si>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</si>
  <si>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</si>
  <si>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</si>
  <si>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</si>
  <si>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</si>
  <si>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</si>
  <si>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</si>
  <si>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</si>
  <si>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</si>
  <si>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</si>
  <si>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</si>
  <si>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</si>
  <si>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</si>
  <si>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</si>
  <si>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</si>
  <si>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</si>
  <si>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</si>
  <si>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</si>
  <si>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</si>
  <si>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</si>
  <si>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</si>
  <si>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</si>
  <si>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</si>
  <si>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</si>
  <si>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</si>
  <si>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</si>
  <si>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</si>
  <si>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</si>
  <si>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</si>
  <si>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</si>
  <si>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</si>
  <si>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</si>
  <si>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</si>
  <si>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</si>
  <si>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</si>
  <si>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</si>
  <si>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</si>
  <si>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</si>
  <si>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</si>
  <si>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</si>
  <si>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</si>
  <si>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</si>
  <si>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</si>
  <si>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</si>
  <si>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</si>
  <si>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</si>
  <si>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</si>
  <si>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</si>
  <si>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</si>
  <si>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</si>
  <si>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</si>
  <si>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</si>
  <si>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</si>
  <si>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</si>
  <si>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</si>
  <si>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</si>
  <si>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</si>
  <si>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</si>
  <si>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</si>
  <si>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</si>
  <si>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</si>
  <si>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</si>
  <si>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</si>
  <si>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</si>
  <si>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</si>
  <si>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</si>
  <si>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</si>
  <si>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</si>
  <si>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</si>
  <si>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</si>
  <si>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</si>
  <si>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</si>
  <si>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</si>
  <si>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</si>
  <si>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</si>
  <si>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</si>
  <si>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</si>
  <si>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</si>
  <si>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</si>
  <si>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</si>
  <si>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</si>
  <si>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</si>
  <si>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</si>
  <si>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</si>
  <si>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</si>
  <si>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</si>
  <si>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</si>
  <si>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</si>
  <si>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</si>
  <si>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</si>
  <si>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</si>
  <si>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</si>
  <si>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</si>
  <si>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</si>
  <si>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</si>
  <si>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</si>
  <si>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</si>
  <si>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</si>
  <si>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</si>
  <si>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</si>
  <si>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</si>
  <si>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</si>
  <si>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</si>
  <si>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</si>
  <si>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</si>
  <si>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</si>
  <si>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</si>
  <si>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</si>
  <si>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</si>
  <si>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</si>
  <si>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</si>
  <si>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</si>
  <si>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</si>
  <si>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</si>
  <si>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</si>
  <si>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</si>
  <si>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</si>
  <si>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</si>
  <si>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</si>
  <si>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</si>
  <si>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</si>
  <si>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</si>
  <si>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</si>
  <si>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</si>
  <si>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</si>
  <si>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</si>
  <si>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</si>
  <si>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</si>
  <si>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</si>
  <si>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</si>
  <si>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</si>
  <si>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</si>
  <si>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</si>
  <si>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</si>
  <si>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</si>
  <si>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</si>
  <si>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</si>
  <si>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</si>
  <si>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</si>
  <si>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</si>
  <si>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</si>
  <si>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</si>
  <si>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</si>
  <si>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</si>
  <si>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</si>
  <si>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</si>
  <si>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</si>
  <si>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</si>
  <si>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</si>
  <si>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</si>
  <si>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</si>
  <si>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</si>
  <si>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</si>
  <si>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</si>
  <si>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</si>
  <si>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</si>
  <si>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</si>
  <si>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</si>
  <si>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</si>
  <si>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</si>
  <si>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</si>
  <si>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</si>
  <si>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</si>
  <si>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</si>
  <si>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</si>
  <si>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</si>
  <si>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</si>
  <si>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</si>
  <si>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</si>
  <si>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</si>
  <si>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</si>
  <si>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</si>
  <si>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</si>
  <si>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</si>
  <si>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</si>
  <si>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</si>
  <si>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</si>
  <si>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</si>
  <si>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</si>
  <si>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</si>
  <si>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</si>
  <si>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</si>
  <si>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</si>
  <si>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</si>
  <si>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</si>
  <si>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</si>
  <si>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</si>
  <si>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</si>
  <si>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</si>
  <si>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</si>
  <si>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</si>
  <si>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</si>
  <si>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</si>
  <si>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</si>
  <si>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</si>
  <si>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</si>
  <si>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</si>
  <si>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</si>
  <si>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</si>
  <si>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</si>
  <si>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</si>
  <si>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</si>
  <si>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</si>
  <si>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</si>
  <si>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</si>
  <si>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</si>
  <si>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</si>
  <si>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</si>
  <si>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</si>
  <si>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</si>
  <si>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</si>
  <si>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</si>
  <si>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</si>
  <si>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</si>
  <si>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</si>
  <si>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</si>
  <si>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</si>
  <si>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</si>
  <si>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</si>
  <si>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</si>
  <si>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</si>
  <si>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</si>
  <si>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</si>
  <si>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</si>
  <si>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</si>
  <si>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</si>
  <si>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</si>
  <si>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</si>
  <si>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</si>
  <si>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</si>
  <si>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</si>
  <si>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</si>
  <si>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</si>
  <si>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</si>
  <si>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</si>
  <si>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</si>
  <si>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</si>
  <si>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</si>
  <si>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</si>
  <si>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</si>
  <si>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</si>
  <si>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</si>
  <si>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</si>
  <si>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</si>
  <si>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</si>
  <si>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</si>
  <si>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</si>
  <si>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</si>
  <si>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</si>
  <si>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</si>
  <si>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</si>
  <si>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</si>
  <si>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</si>
  <si>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</si>
  <si>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</si>
  <si>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</si>
  <si>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</si>
  <si>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</si>
  <si>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</si>
  <si>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</si>
  <si>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</si>
  <si>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</si>
  <si>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</si>
  <si>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</si>
  <si>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</si>
  <si>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</si>
  <si>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</si>
  <si>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</si>
  <si>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</si>
  <si>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</si>
  <si>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</si>
  <si>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</si>
  <si>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</si>
  <si>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</si>
  <si>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</si>
  <si>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</si>
  <si>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</si>
  <si>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</si>
  <si>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</si>
  <si>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</si>
  <si>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</si>
  <si>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</si>
  <si>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</si>
  <si>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</si>
  <si>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</si>
  <si>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</si>
  <si>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</si>
  <si>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</si>
  <si>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</si>
  <si>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</si>
  <si>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</si>
  <si>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</si>
  <si>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</si>
  <si>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</si>
  <si>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</si>
  <si>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</si>
  <si>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</si>
  <si>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</si>
  <si>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</si>
  <si>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</si>
  <si>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</si>
  <si>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</si>
  <si>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</si>
  <si>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</si>
  <si>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</si>
  <si>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</si>
  <si>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</si>
  <si>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</si>
  <si>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</si>
  <si>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</si>
  <si>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</si>
  <si>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</si>
  <si>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</si>
  <si>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</si>
  <si>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</si>
  <si>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</si>
  <si>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</si>
  <si>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</si>
  <si>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</si>
  <si>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</si>
  <si>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</si>
  <si>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</si>
  <si>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</si>
  <si>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</si>
  <si>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</si>
  <si>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</si>
  <si>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</si>
  <si>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</si>
  <si>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</si>
  <si>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</si>
  <si>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</si>
  <si>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</si>
  <si>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</si>
  <si>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</si>
  <si>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</si>
  <si>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</si>
  <si>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</si>
  <si>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</si>
  <si>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</si>
  <si>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</si>
  <si>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</si>
  <si>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</si>
  <si>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</si>
  <si>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</si>
  <si>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</si>
  <si>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</si>
  <si>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</si>
  <si>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</si>
  <si>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</si>
  <si>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</si>
  <si>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</si>
  <si>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</si>
  <si>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</si>
  <si>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</si>
  <si>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</si>
  <si>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</si>
  <si>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</si>
  <si>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</si>
  <si>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</si>
  <si>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</si>
  <si>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</si>
  <si>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</si>
  <si>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</si>
  <si>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</si>
  <si>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</si>
  <si>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</si>
  <si>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</si>
  <si>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</si>
  <si>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</si>
  <si>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</si>
  <si>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</si>
  <si>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</si>
  <si>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</si>
  <si>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</si>
  <si>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</si>
  <si>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</si>
  <si>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</si>
  <si>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</si>
  <si>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</si>
  <si>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</si>
  <si>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</si>
  <si>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</si>
  <si>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</si>
  <si>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</si>
  <si>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</si>
  <si>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</si>
  <si>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</si>
  <si>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</si>
  <si>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</si>
  <si>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</si>
  <si>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</si>
  <si>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</si>
  <si>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</si>
  <si>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</si>
  <si>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</si>
  <si>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</si>
  <si>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</si>
  <si>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</si>
  <si>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</si>
  <si>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</si>
  <si>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</si>
  <si>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</si>
  <si>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</si>
  <si>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</si>
  <si>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</si>
  <si>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</si>
  <si>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</si>
  <si>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</si>
  <si>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</si>
  <si>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</si>
  <si>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</si>
  <si>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</si>
  <si>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</si>
  <si>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</si>
  <si>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</si>
  <si>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</si>
  <si>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</si>
  <si>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</si>
  <si>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</si>
  <si>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</si>
  <si>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</si>
  <si>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</si>
  <si>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</si>
  <si>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</si>
  <si>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</si>
  <si>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</si>
  <si>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</si>
  <si>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</si>
  <si>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</si>
  <si>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</si>
  <si>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</si>
  <si>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</si>
  <si>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</si>
  <si>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</si>
  <si>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</si>
  <si>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</si>
  <si>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</si>
  <si>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</si>
  <si>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</si>
  <si>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</si>
  <si>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</si>
  <si>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</si>
  <si>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</si>
  <si>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</si>
  <si>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</si>
  <si>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</si>
  <si>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</si>
  <si>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</si>
  <si>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</si>
  <si>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</si>
  <si>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</si>
  <si>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</si>
  <si>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</si>
  <si>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</si>
  <si>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</si>
  <si>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</si>
  <si>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</si>
  <si>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</si>
  <si>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</si>
  <si>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</si>
  <si>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</si>
  <si>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</si>
  <si>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</si>
  <si>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</si>
  <si>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</si>
  <si>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</si>
  <si>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</si>
  <si>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</si>
  <si>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</si>
  <si>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</si>
  <si>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</si>
  <si>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</si>
  <si>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</si>
  <si>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</si>
  <si>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</si>
  <si>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</si>
  <si>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</si>
  <si>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</si>
  <si>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</si>
  <si>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</si>
  <si>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</si>
  <si>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</si>
  <si>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</si>
  <si>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</si>
  <si>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</si>
  <si>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</si>
  <si>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</si>
  <si>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</si>
  <si>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</si>
  <si>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</si>
  <si>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</si>
  <si>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</si>
  <si>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</si>
  <si>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</si>
  <si>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</si>
  <si>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</si>
  <si>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</si>
  <si>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</si>
  <si>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</si>
  <si>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</si>
  <si>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</si>
  <si>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</si>
  <si>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</si>
  <si>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</si>
  <si>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</si>
  <si>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</si>
  <si>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</si>
  <si>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</si>
  <si>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</si>
  <si>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</si>
  <si>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</si>
  <si>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</si>
  <si>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</si>
  <si>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</si>
  <si>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</si>
  <si>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</si>
  <si>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</si>
  <si>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</si>
  <si>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</si>
  <si>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</si>
  <si>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</si>
  <si>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</si>
  <si>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</si>
  <si>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</si>
  <si>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</si>
  <si>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</si>
  <si>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</si>
  <si>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</si>
  <si>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</si>
  <si>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</si>
  <si>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</si>
  <si>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</si>
  <si>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</si>
  <si>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</si>
  <si>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</si>
  <si>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</si>
  <si>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</si>
  <si>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</si>
  <si>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</si>
  <si>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</si>
  <si>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</si>
  <si>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</si>
  <si>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</si>
  <si>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</si>
  <si>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</si>
  <si>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</si>
  <si>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</si>
  <si>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</si>
  <si>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</si>
  <si>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</si>
  <si>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</si>
  <si>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</si>
  <si>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</si>
  <si>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</si>
  <si>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</si>
  <si>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</si>
  <si>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</si>
  <si>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</si>
  <si>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</si>
  <si>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</si>
  <si>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</si>
  <si>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</si>
  <si>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</si>
  <si>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</si>
  <si>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</si>
  <si>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</si>
  <si>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</si>
  <si>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</si>
  <si>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</si>
  <si>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</si>
  <si>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</si>
  <si>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</si>
  <si>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</si>
  <si>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</si>
  <si>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</si>
  <si>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</si>
  <si>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</si>
  <si>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</si>
  <si>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</si>
  <si>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</si>
  <si>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</si>
  <si>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</si>
  <si>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</si>
  <si>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</si>
  <si>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</si>
  <si>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</si>
  <si>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</si>
  <si>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</si>
  <si>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</si>
  <si>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</si>
  <si>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</si>
  <si>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</si>
  <si>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</si>
  <si>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</si>
  <si>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</si>
  <si>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</si>
  <si>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</si>
  <si>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</si>
  <si>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</si>
  <si>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</si>
  <si>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</si>
  <si>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</si>
  <si>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</si>
  <si>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</si>
  <si>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</si>
  <si>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</si>
  <si>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</si>
  <si>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</si>
  <si>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</si>
  <si>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</si>
  <si>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</si>
  <si>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</si>
  <si>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</si>
  <si>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</si>
  <si>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</si>
  <si>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</si>
  <si>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</si>
  <si>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</si>
  <si>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</si>
  <si>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</si>
  <si>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</si>
  <si>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</si>
  <si>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</si>
  <si>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</si>
  <si>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</si>
  <si>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</si>
  <si>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</si>
  <si>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</si>
  <si>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</si>
  <si>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</si>
  <si>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</si>
  <si>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</si>
  <si>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</si>
  <si>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</si>
  <si>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</si>
  <si>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</si>
  <si>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</si>
  <si>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</si>
  <si>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</si>
  <si>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</si>
  <si>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</si>
  <si>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</si>
  <si>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</si>
  <si>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</si>
  <si>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</si>
  <si>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</si>
  <si>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</si>
  <si>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</si>
  <si>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</si>
  <si>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</si>
  <si>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</si>
  <si>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</si>
  <si>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</si>
  <si>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</si>
  <si>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</si>
  <si>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</si>
  <si>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</si>
  <si>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</si>
  <si>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</si>
  <si>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</si>
  <si>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</si>
  <si>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</si>
  <si>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</si>
  <si>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</si>
  <si>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</si>
  <si>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</si>
  <si>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</si>
  <si>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</si>
  <si>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</si>
  <si>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</si>
  <si>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</si>
  <si>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</si>
  <si>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</si>
  <si>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</si>
  <si>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</si>
  <si>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</si>
  <si>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</si>
  <si>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</si>
  <si>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</si>
  <si>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</si>
  <si>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</si>
  <si>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</si>
  <si>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</si>
  <si>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</si>
  <si>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</si>
  <si>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</si>
  <si>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</si>
  <si>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</si>
  <si>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</si>
  <si>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</si>
  <si>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</si>
  <si>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</si>
  <si>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</si>
  <si>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</si>
  <si>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</si>
  <si>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</si>
  <si>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</si>
  <si>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</si>
  <si>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</si>
  <si>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</si>
  <si>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</si>
  <si>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</si>
  <si>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</si>
  <si>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</si>
  <si>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</si>
  <si>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</si>
  <si>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</si>
  <si>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</si>
  <si>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</si>
  <si>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</si>
  <si>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</si>
  <si>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</si>
  <si>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</si>
  <si>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</si>
  <si>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</si>
  <si>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</si>
  <si>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</si>
  <si>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</si>
  <si>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</si>
  <si>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</si>
  <si>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</si>
  <si>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</si>
  <si>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</si>
  <si>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</si>
  <si>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</si>
  <si>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</si>
  <si>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</si>
  <si>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</si>
  <si>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</si>
  <si>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</si>
  <si>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</si>
  <si>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</si>
  <si>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</si>
  <si>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</si>
  <si>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</si>
  <si>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</si>
  <si>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</si>
  <si>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</si>
  <si>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</si>
  <si>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</si>
  <si>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</si>
  <si>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</si>
  <si>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</si>
  <si>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</si>
  <si>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</si>
  <si>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</si>
  <si>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</si>
  <si>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</si>
  <si>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</si>
  <si>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</si>
  <si>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</si>
  <si>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</si>
  <si>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</si>
  <si>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</si>
  <si>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</si>
  <si>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</si>
  <si>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</si>
  <si>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</si>
  <si>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</si>
  <si>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</si>
  <si>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</si>
  <si>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</si>
  <si>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</si>
  <si>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</si>
  <si>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</si>
  <si>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</si>
  <si>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</si>
  <si>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</si>
  <si>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</si>
  <si>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</si>
  <si>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</si>
  <si>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</si>
  <si>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</si>
  <si>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</si>
  <si>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</si>
  <si>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</si>
  <si>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</si>
  <si>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</si>
  <si>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</si>
  <si>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</si>
  <si>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</si>
  <si>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</si>
  <si>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</si>
  <si>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</si>
  <si>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</si>
  <si>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</si>
  <si>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</si>
  <si>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</si>
  <si>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</si>
  <si>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</si>
  <si>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</si>
  <si>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</si>
  <si>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</si>
  <si>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</si>
  <si>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</si>
  <si>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</si>
  <si>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</si>
  <si>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</si>
  <si>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</si>
  <si>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</si>
  <si>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</si>
  <si>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</si>
  <si>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</si>
  <si>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</si>
  <si>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</si>
  <si>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</si>
  <si>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</si>
  <si>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</si>
  <si>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</si>
  <si>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</si>
  <si>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</si>
  <si>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</si>
  <si>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</si>
  <si>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</si>
  <si>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</si>
  <si>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</si>
  <si>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</si>
  <si>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</si>
  <si>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</si>
  <si>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</si>
  <si>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</si>
  <si>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</si>
  <si>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</si>
  <si>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</si>
  <si>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</si>
  <si>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</si>
  <si>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</si>
  <si>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</si>
  <si>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</si>
  <si>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</si>
  <si>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</si>
  <si>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</si>
  <si>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</si>
  <si>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</si>
  <si>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</si>
  <si>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</si>
  <si>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</si>
  <si>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</si>
  <si>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</si>
  <si>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</si>
  <si>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</si>
  <si>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</si>
  <si>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</si>
  <si>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</si>
  <si>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</si>
  <si>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</si>
  <si>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</si>
  <si>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</si>
  <si>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</si>
  <si>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</si>
  <si>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</si>
  <si>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</si>
  <si>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</si>
  <si>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</si>
  <si>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</si>
  <si>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</si>
  <si>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</si>
  <si>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</si>
  <si>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</si>
  <si>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</si>
  <si>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</si>
  <si>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</si>
  <si>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</si>
  <si>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</si>
  <si>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</si>
  <si>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</si>
  <si>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</si>
  <si>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</si>
  <si>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</si>
  <si>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</si>
  <si>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</si>
  <si>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</si>
  <si>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</si>
  <si>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</si>
  <si>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</si>
  <si>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</si>
  <si>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</si>
  <si>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</si>
  <si>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</si>
  <si>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</si>
  <si>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</si>
  <si>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</si>
  <si>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</si>
  <si>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</si>
  <si>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</si>
  <si>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</si>
  <si>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</si>
  <si>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</si>
  <si>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</si>
  <si>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</si>
  <si>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</si>
  <si>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</si>
  <si>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</si>
  <si>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</si>
  <si>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</si>
  <si>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</si>
  <si>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</si>
  <si>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</si>
  <si>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</si>
  <si>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</si>
  <si>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</si>
  <si>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</si>
  <si>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</si>
  <si>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</si>
  <si>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</si>
  <si>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</si>
  <si>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</si>
  <si>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</si>
  <si>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</si>
  <si>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</si>
  <si>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</si>
  <si>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</si>
  <si>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</si>
  <si>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</si>
  <si>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</si>
  <si>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</si>
  <si>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</si>
  <si>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</si>
  <si>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</si>
  <si>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</si>
  <si>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</si>
  <si>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</si>
  <si>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</si>
  <si>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</si>
  <si>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</si>
  <si>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</si>
  <si>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</si>
  <si>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</si>
  <si>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</si>
  <si>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</si>
  <si>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</si>
  <si>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</si>
  <si>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</si>
  <si>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</si>
  <si>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</si>
  <si>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</si>
  <si>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</si>
  <si>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</si>
  <si>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</si>
  <si>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</si>
  <si>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</si>
  <si>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</si>
  <si>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</si>
  <si>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</si>
  <si>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</si>
  <si>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</si>
  <si>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</si>
  <si>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</si>
  <si>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</si>
  <si>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</si>
  <si>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</si>
  <si>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</si>
  <si>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</si>
  <si>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</si>
  <si>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</si>
  <si>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</si>
  <si>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</si>
  <si>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</si>
  <si>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</si>
  <si>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</si>
  <si>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</si>
  <si>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</si>
  <si>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</si>
  <si>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</si>
  <si>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</si>
  <si>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</si>
  <si>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</si>
  <si>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</si>
  <si>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</si>
  <si>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</si>
  <si>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</si>
  <si>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</si>
  <si>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</si>
  <si>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</si>
  <si>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</si>
  <si>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</si>
  <si>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</si>
  <si>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</si>
  <si>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</si>
  <si>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</si>
  <si>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</si>
  <si>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</si>
  <si>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</si>
  <si>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</si>
  <si>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</si>
  <si>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</si>
  <si>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</si>
  <si>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</si>
  <si>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</si>
  <si>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</si>
  <si>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</si>
  <si>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</si>
  <si>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</si>
  <si>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</si>
  <si>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</si>
  <si>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</si>
  <si>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</si>
  <si>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</si>
  <si>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</si>
  <si>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</si>
  <si>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</si>
  <si>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</si>
  <si>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</si>
  <si>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</si>
  <si>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</si>
  <si>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</si>
  <si>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</si>
  <si>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</si>
  <si>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</si>
  <si>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</si>
  <si>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</si>
  <si>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</si>
  <si>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</si>
  <si>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</si>
  <si>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</si>
  <si>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</si>
  <si>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</si>
  <si>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</si>
  <si>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</si>
  <si>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</si>
  <si>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</si>
  <si>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</si>
  <si>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</si>
  <si>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</si>
  <si>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</si>
  <si>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</si>
  <si>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</si>
  <si>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</si>
  <si>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</si>
  <si>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</si>
  <si>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</si>
  <si>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</si>
  <si>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</si>
  <si>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</si>
  <si>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</si>
  <si>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</si>
  <si>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</si>
  <si>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</si>
  <si>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</si>
  <si>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</si>
  <si>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</si>
  <si>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</si>
  <si>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</si>
  <si>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</si>
  <si>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</si>
  <si>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</si>
  <si>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</si>
  <si>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</si>
  <si>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</si>
  <si>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</si>
  <si>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</si>
  <si>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</si>
  <si>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</si>
  <si>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</si>
  <si>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</si>
  <si>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</si>
  <si>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</si>
  <si>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</si>
  <si>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</si>
  <si>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</si>
  <si>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</si>
  <si>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</si>
  <si>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</si>
  <si>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</si>
  <si>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</si>
  <si>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</si>
  <si>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</si>
  <si>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</si>
  <si>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</si>
  <si>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</si>
  <si>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</si>
  <si>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</si>
  <si>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</si>
  <si>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</si>
  <si>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</si>
  <si>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</si>
  <si>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</si>
  <si>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</si>
  <si>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</si>
  <si>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</si>
  <si>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</si>
  <si>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</si>
  <si>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</si>
  <si>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</si>
  <si>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</si>
  <si>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</si>
  <si>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</si>
  <si>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</si>
  <si>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</si>
  <si>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</si>
  <si>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</si>
  <si>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</si>
  <si>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</si>
  <si>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</si>
  <si>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</si>
  <si>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</si>
  <si>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</si>
  <si>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</si>
  <si>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</si>
  <si>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</si>
  <si>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</si>
  <si>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</si>
  <si>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</si>
  <si>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</si>
  <si>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</si>
  <si>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</si>
  <si>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</si>
  <si>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</si>
  <si>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</si>
  <si>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</si>
  <si>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</si>
  <si>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</si>
  <si>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</si>
  <si>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</si>
  <si>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</si>
  <si>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</si>
  <si>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</si>
  <si>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</si>
  <si>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</si>
  <si>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</si>
  <si>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</si>
  <si>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</si>
  <si>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</si>
  <si>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</si>
  <si>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</si>
  <si>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</si>
  <si>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</si>
  <si>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</si>
  <si>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</si>
  <si>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</si>
  <si>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</si>
  <si>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</si>
  <si>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</si>
  <si>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</si>
  <si>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</si>
  <si>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</si>
  <si>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</si>
  <si>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</si>
  <si>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</si>
  <si>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</si>
  <si>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</si>
  <si>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</si>
  <si>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</si>
  <si>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</si>
  <si>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</si>
  <si>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</si>
  <si>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</si>
  <si>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</si>
  <si>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</si>
  <si>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</si>
  <si>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</si>
  <si>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</si>
  <si>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</si>
  <si>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</si>
  <si>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</si>
  <si>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</si>
  <si>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</si>
  <si>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</si>
  <si>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</si>
  <si>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</si>
  <si>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</si>
  <si>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</si>
  <si>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</si>
  <si>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</si>
  <si>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</si>
  <si>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</si>
  <si>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</si>
  <si>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</si>
  <si>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</si>
  <si>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</si>
  <si>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</si>
  <si>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</si>
  <si>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</si>
  <si>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</si>
  <si>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</si>
  <si>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</si>
  <si>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</si>
  <si>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</si>
  <si>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</si>
  <si>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</si>
  <si>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</si>
  <si>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</si>
  <si>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</si>
  <si>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</si>
  <si>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</si>
  <si>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</si>
  <si>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</si>
  <si>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</si>
  <si>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</si>
  <si>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</si>
  <si>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</si>
  <si>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</si>
  <si>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</si>
  <si>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</si>
  <si>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</si>
  <si>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</si>
  <si>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</si>
  <si>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</si>
  <si>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</si>
  <si>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</si>
  <si>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</si>
  <si>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</si>
  <si>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</si>
  <si>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</si>
  <si>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</si>
  <si>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</si>
  <si>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</si>
  <si>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</si>
  <si>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</si>
  <si>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</si>
  <si>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</si>
  <si>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</si>
  <si>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</si>
  <si>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</si>
  <si>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</si>
  <si>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</si>
  <si>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</si>
  <si>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</si>
  <si>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</si>
  <si>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</si>
  <si>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</si>
  <si>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</si>
  <si>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</si>
  <si>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</si>
  <si>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</si>
  <si>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</si>
  <si>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</si>
  <si>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</si>
  <si>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</si>
  <si>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</si>
  <si>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</si>
  <si>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</si>
  <si>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</si>
  <si>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</si>
  <si>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</si>
  <si>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</si>
  <si>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</si>
  <si>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</si>
  <si>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</si>
  <si>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</si>
  <si>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</si>
  <si>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</si>
  <si>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</si>
  <si>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</si>
  <si>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</si>
  <si>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</si>
  <si>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</si>
  <si>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</si>
  <si>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</si>
  <si>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</si>
  <si>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</si>
  <si>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</si>
  <si>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</si>
  <si>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</si>
  <si>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</si>
  <si>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</si>
  <si>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</si>
  <si>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</si>
  <si>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</si>
  <si>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</si>
  <si>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</si>
  <si>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</si>
  <si>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</si>
  <si>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</si>
  <si>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</si>
  <si>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</si>
  <si>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</si>
  <si>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</si>
  <si>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</si>
  <si>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</si>
  <si>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</si>
  <si>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</si>
  <si>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</si>
  <si>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</si>
  <si>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</si>
  <si>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</si>
  <si>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</si>
  <si>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</si>
  <si>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</si>
  <si>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</si>
  <si>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</si>
  <si>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</si>
  <si>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</si>
  <si>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</si>
  <si>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</si>
  <si>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</si>
  <si>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</si>
  <si>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</si>
  <si>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</si>
  <si>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</si>
  <si>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</si>
  <si>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</si>
  <si>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</si>
  <si>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</si>
  <si>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</si>
  <si>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</si>
  <si>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</si>
  <si>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</si>
  <si>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</si>
  <si>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</si>
  <si>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</si>
  <si>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</si>
  <si>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</si>
  <si>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</si>
  <si>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</si>
  <si>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</si>
  <si>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</si>
  <si>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</si>
  <si>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</si>
  <si>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</si>
  <si>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</si>
  <si>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</si>
  <si>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</si>
  <si>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</si>
  <si>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</si>
  <si>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</si>
  <si>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</si>
  <si>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</si>
  <si>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</si>
  <si>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</si>
  <si>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</si>
  <si>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</si>
  <si>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</si>
  <si>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</si>
  <si>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</si>
  <si>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</si>
  <si>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</si>
  <si>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</si>
  <si>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</si>
  <si>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</si>
  <si>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</si>
  <si>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</si>
  <si>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</si>
  <si>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</si>
  <si>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</si>
  <si>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</si>
  <si>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</si>
  <si>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</si>
  <si>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</si>
  <si>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</si>
  <si>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</si>
  <si>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</si>
  <si>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</si>
  <si>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</si>
  <si>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</si>
  <si>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</si>
  <si>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</si>
  <si>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</si>
  <si>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</si>
  <si>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</si>
  <si>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</si>
  <si>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</si>
  <si>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</si>
  <si>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</si>
  <si>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</si>
  <si>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</si>
  <si>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</si>
  <si>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</si>
  <si>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</si>
  <si>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</si>
  <si>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</si>
  <si>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</si>
  <si>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</si>
  <si>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</si>
  <si>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</si>
  <si>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</si>
  <si>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</si>
  <si>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</si>
  <si>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</si>
  <si>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</si>
  <si>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</si>
  <si>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</si>
  <si>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</si>
  <si>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</si>
  <si>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</si>
  <si>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</si>
  <si>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</si>
  <si>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</si>
  <si>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</si>
  <si>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</si>
  <si>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</si>
  <si>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</si>
  <si>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</si>
  <si>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</si>
  <si>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</si>
  <si>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</si>
  <si>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</si>
  <si>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</si>
  <si>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</si>
  <si>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</si>
  <si>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</si>
  <si>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</si>
  <si>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</si>
  <si>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</si>
  <si>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</si>
  <si>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</si>
  <si>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</si>
  <si>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</si>
  <si>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</si>
  <si>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</si>
  <si>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</si>
  <si>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</si>
  <si>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</si>
  <si>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</si>
  <si>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</si>
  <si>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</si>
  <si>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</si>
  <si>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</si>
  <si>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</si>
  <si>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</si>
  <si>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</si>
  <si>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</si>
  <si>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</si>
  <si>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</si>
  <si>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</si>
  <si>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</si>
  <si>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</si>
  <si>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</si>
  <si>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</si>
  <si>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</si>
  <si>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</si>
  <si>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</si>
  <si>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</si>
  <si>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</si>
  <si>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</si>
  <si>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</si>
  <si>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</si>
  <si>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</si>
  <si>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</si>
  <si>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</si>
  <si>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</si>
  <si>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</si>
  <si>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</si>
  <si>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</si>
  <si>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</si>
  <si>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</si>
  <si>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</si>
  <si>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</si>
  <si>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</si>
  <si>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</si>
  <si>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</si>
  <si>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</si>
  <si>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</si>
  <si>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</si>
  <si>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</si>
  <si>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</si>
  <si>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</si>
  <si>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</si>
  <si>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</si>
  <si>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</si>
  <si>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</si>
  <si>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</si>
  <si>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</si>
  <si>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</si>
  <si>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</si>
  <si>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</si>
  <si>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</si>
  <si>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</si>
  <si>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</si>
  <si>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</si>
  <si>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</si>
  <si>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</si>
  <si>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</si>
  <si>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</si>
  <si>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</si>
  <si>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</si>
  <si>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</si>
  <si>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</si>
  <si>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</si>
  <si>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</si>
  <si>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</si>
  <si>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</si>
  <si>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</si>
  <si>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</si>
  <si>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</si>
  <si>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</si>
  <si>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</si>
  <si>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</si>
  <si>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</si>
  <si>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</si>
  <si>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</si>
  <si>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</si>
  <si>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</si>
  <si>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</si>
  <si>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</si>
  <si>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</si>
  <si>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</si>
  <si>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</si>
  <si>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</si>
  <si>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</si>
  <si>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</si>
  <si>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</si>
  <si>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</si>
  <si>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</si>
  <si>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</si>
  <si>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</si>
  <si>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</si>
  <si>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</si>
  <si>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</si>
  <si>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</si>
  <si>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</si>
  <si>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</si>
  <si>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</si>
  <si>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</si>
  <si>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</si>
  <si>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</si>
  <si>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</si>
  <si>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</si>
  <si>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</si>
  <si>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</si>
  <si>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</si>
  <si>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</si>
  <si>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</si>
  <si>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</si>
  <si>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</si>
  <si>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</si>
  <si>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</si>
  <si>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</si>
  <si>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</si>
  <si>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</si>
  <si>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</si>
  <si>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</si>
  <si>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</si>
  <si>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</si>
  <si>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</si>
  <si>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</si>
  <si>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</si>
  <si>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</si>
  <si>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</si>
  <si>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</si>
  <si>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</si>
  <si>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</si>
  <si>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</si>
  <si>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</si>
  <si>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</si>
  <si>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</si>
  <si>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</si>
  <si>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</si>
  <si>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</si>
  <si>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</si>
  <si>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</si>
  <si>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</si>
  <si>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</si>
  <si>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</si>
  <si>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</si>
  <si>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</si>
  <si>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</si>
  <si>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</si>
  <si>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</si>
  <si>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</si>
  <si>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</si>
  <si>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</si>
  <si>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</si>
  <si>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</si>
  <si>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</si>
  <si>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</si>
  <si>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</si>
  <si>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</si>
  <si>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</si>
  <si>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</si>
  <si>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</si>
  <si>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</si>
  <si>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</si>
  <si>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</si>
  <si>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</si>
  <si>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</si>
  <si>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</si>
  <si>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</si>
  <si>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</si>
  <si>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</si>
  <si>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</si>
  <si>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</si>
  <si>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</si>
  <si>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</si>
  <si>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</si>
  <si>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</si>
  <si>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</si>
  <si>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</si>
  <si>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</si>
  <si>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</si>
  <si>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</si>
  <si>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</si>
  <si>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</si>
  <si>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</si>
  <si>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</si>
  <si>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</si>
  <si>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</si>
  <si>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</si>
  <si>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</si>
  <si>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</si>
  <si>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</si>
  <si>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</si>
  <si>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</si>
  <si>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</si>
  <si>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</si>
  <si>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</si>
  <si>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</si>
  <si>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</si>
  <si>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</si>
  <si>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</si>
  <si>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</si>
  <si>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</si>
  <si>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</si>
  <si>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</si>
  <si>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</si>
  <si>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</si>
  <si>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</si>
  <si>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</si>
  <si>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</si>
  <si>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</si>
  <si>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</si>
  <si>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</si>
  <si>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</si>
  <si>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</si>
  <si>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</si>
  <si>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</si>
  <si>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</si>
  <si>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</si>
  <si>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</si>
  <si>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</si>
  <si>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</si>
  <si>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</si>
  <si>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</si>
  <si>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</si>
  <si>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</si>
  <si>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</si>
  <si>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</si>
  <si>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</si>
  <si>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</si>
  <si>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</si>
  <si>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</si>
  <si>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</si>
  <si>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</si>
  <si>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</si>
  <si>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</si>
  <si>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</si>
  <si>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</si>
  <si>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</si>
  <si>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</si>
  <si>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</si>
  <si>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</si>
  <si>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</si>
  <si>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</si>
  <si>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</si>
  <si>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</si>
  <si>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</si>
  <si>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</si>
  <si>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</si>
  <si>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</si>
  <si>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</si>
  <si>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</si>
  <si>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</si>
  <si>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</si>
  <si>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</si>
  <si>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</si>
  <si>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</si>
  <si>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</si>
  <si>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</si>
  <si>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</si>
  <si>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</si>
  <si>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</si>
  <si>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</si>
  <si>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</si>
  <si>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</si>
  <si>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</si>
  <si>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</si>
  <si>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</si>
  <si>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</si>
  <si>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</si>
  <si>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</si>
  <si>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</si>
  <si>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</si>
  <si>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</si>
  <si>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</si>
  <si>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</si>
  <si>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</si>
  <si>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</si>
  <si>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</si>
  <si>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</si>
  <si>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</si>
  <si>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</si>
  <si>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</si>
  <si>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</si>
  <si>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</si>
  <si>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</si>
  <si>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</si>
  <si>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</si>
  <si>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</si>
  <si>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</si>
  <si>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</si>
  <si>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</si>
  <si>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</si>
  <si>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</si>
  <si>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</si>
  <si>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</si>
  <si>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</si>
  <si>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</si>
  <si>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</si>
  <si>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</si>
  <si>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</si>
  <si>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</si>
  <si>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</si>
  <si>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</si>
  <si>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</si>
  <si>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</si>
  <si>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</si>
  <si>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</si>
  <si>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</si>
  <si>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</si>
  <si>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</si>
  <si>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</si>
  <si>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</si>
  <si>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</si>
  <si>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</si>
  <si>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</si>
  <si>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</si>
  <si>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</si>
  <si>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</si>
  <si>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</si>
  <si>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</si>
  <si>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</si>
  <si>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</si>
  <si>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</si>
  <si>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</si>
  <si>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</si>
  <si>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</si>
  <si>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</si>
  <si>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</si>
  <si>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</si>
  <si>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</si>
  <si>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</si>
  <si>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</si>
  <si>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</si>
  <si>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</si>
  <si>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</si>
  <si>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</si>
  <si>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</si>
  <si>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</si>
  <si>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</si>
  <si>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</si>
  <si>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</si>
  <si>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</si>
  <si>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</si>
  <si>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</si>
  <si>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</si>
  <si>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</si>
  <si>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</si>
  <si>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</si>
  <si>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</si>
  <si>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</si>
  <si>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</si>
  <si>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</si>
  <si>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</si>
  <si>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</si>
  <si>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</si>
  <si>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</si>
  <si>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</si>
  <si>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</si>
  <si>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</si>
  <si>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</si>
  <si>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</si>
  <si>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</si>
  <si>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</si>
  <si>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</si>
  <si>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</si>
  <si>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</si>
  <si>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</si>
  <si>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</si>
  <si>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</si>
  <si>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</si>
  <si>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</si>
  <si>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</si>
  <si>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</si>
  <si>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</si>
  <si>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</si>
  <si>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</si>
  <si>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</si>
  <si>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</si>
  <si>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</si>
  <si>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</si>
  <si>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</si>
  <si>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</si>
  <si>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</si>
  <si>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</si>
  <si>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</si>
  <si>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</si>
  <si>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</si>
  <si>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</si>
  <si>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</si>
  <si>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</si>
  <si>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</si>
  <si>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</si>
  <si>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</si>
  <si>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</si>
  <si>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</si>
  <si>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</si>
  <si>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</si>
  <si>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</si>
  <si>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</si>
  <si>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</si>
  <si>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</si>
  <si>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</si>
  <si>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</si>
  <si>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</si>
  <si>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</si>
  <si>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</si>
  <si>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</si>
  <si>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</si>
  <si>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</si>
  <si>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</si>
  <si>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</si>
  <si>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</si>
  <si>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</si>
  <si>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</si>
  <si>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</si>
  <si>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</si>
  <si>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</si>
  <si>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</si>
  <si>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</si>
  <si>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</si>
  <si>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</si>
  <si>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</si>
  <si>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</si>
  <si>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</si>
  <si>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</si>
  <si>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</si>
  <si>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</si>
  <si>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</si>
  <si>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</si>
  <si>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</si>
  <si>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</si>
  <si>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</si>
  <si>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</si>
  <si>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</si>
  <si>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</si>
  <si>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</si>
  <si>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</si>
  <si>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</si>
  <si>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</si>
  <si>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</si>
  <si>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</si>
  <si>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</si>
  <si>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</si>
  <si>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</si>
  <si>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</si>
  <si>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</si>
  <si>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</si>
  <si>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</si>
  <si>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</si>
  <si>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</si>
  <si>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</si>
  <si>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</si>
  <si>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</si>
  <si>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</si>
  <si>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</si>
  <si>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</si>
  <si>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</si>
  <si>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</si>
  <si>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</si>
  <si>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</si>
  <si>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</si>
  <si>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</si>
  <si>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</si>
  <si>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</si>
  <si>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</si>
  <si>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</si>
  <si>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</si>
  <si>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</si>
  <si>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</si>
  <si>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</si>
  <si>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</si>
  <si>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</si>
  <si>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</si>
  <si>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</si>
  <si>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</si>
  <si>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</si>
  <si>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</si>
  <si>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</si>
  <si>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</si>
  <si>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</si>
  <si>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</si>
  <si>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</si>
  <si>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</si>
  <si>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</si>
  <si>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</si>
  <si>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</si>
  <si>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</si>
  <si>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</si>
  <si>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</si>
  <si>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</si>
  <si>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</si>
  <si>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</si>
  <si>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</si>
  <si>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</si>
  <si>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</si>
  <si>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</si>
  <si>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</si>
  <si>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</si>
  <si>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</si>
  <si>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</si>
  <si>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</si>
  <si>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</si>
  <si>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</si>
  <si>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</si>
  <si>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</si>
  <si>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</si>
  <si>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</si>
  <si>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</si>
  <si>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</si>
  <si>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</si>
  <si>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</si>
  <si>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</si>
  <si>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</si>
  <si>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</si>
  <si>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</si>
  <si>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</si>
  <si>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</si>
  <si>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</si>
  <si>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</si>
  <si>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</si>
  <si>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</si>
  <si>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</si>
  <si>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</si>
  <si>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</si>
  <si>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</si>
  <si>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</si>
  <si>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</si>
  <si>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</si>
  <si>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</si>
  <si>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</si>
  <si>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</si>
  <si>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</si>
  <si>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</si>
  <si>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</si>
  <si>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</si>
  <si>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</si>
  <si>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</si>
  <si>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</si>
  <si>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</si>
  <si>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</si>
  <si>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</si>
  <si>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</si>
  <si>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</si>
  <si>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</si>
  <si>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</si>
  <si>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</si>
  <si>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</si>
  <si>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</si>
  <si>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</si>
  <si>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</si>
  <si>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</si>
  <si>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</si>
  <si>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</si>
  <si>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</si>
  <si>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</si>
  <si>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</si>
  <si>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</si>
  <si>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</si>
  <si>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</si>
  <si>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</si>
  <si>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</si>
  <si>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</si>
  <si>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</si>
  <si>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</si>
  <si>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</si>
  <si>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</si>
  <si>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</si>
  <si>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</si>
  <si>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</si>
  <si>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</si>
  <si>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</si>
  <si>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</si>
  <si>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</si>
  <si>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</si>
  <si>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</si>
  <si>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</si>
  <si>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</si>
  <si>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</si>
  <si>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</si>
  <si>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</si>
  <si>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</si>
  <si>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</si>
  <si>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</si>
  <si>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</si>
  <si>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</si>
  <si>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</si>
  <si>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</si>
  <si>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</si>
  <si>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</si>
  <si>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</si>
  <si>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</si>
  <si>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</si>
  <si>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</si>
  <si>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</si>
  <si>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</si>
  <si>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</si>
  <si>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</si>
  <si>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</si>
  <si>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</si>
  <si>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</si>
  <si>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</si>
  <si>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</si>
  <si>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</si>
  <si>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</si>
  <si>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</si>
  <si>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</si>
  <si>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</si>
  <si>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</si>
  <si>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</si>
  <si>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</si>
  <si>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</si>
  <si>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</si>
  <si>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</si>
  <si>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</si>
  <si>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</si>
  <si>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</si>
  <si>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</si>
  <si>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</si>
  <si>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</si>
  <si>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</si>
  <si>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</si>
  <si>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</si>
  <si>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</si>
  <si>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</si>
  <si>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</si>
  <si>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</si>
  <si>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</si>
  <si>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</si>
  <si>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</si>
  <si>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</si>
  <si>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</si>
  <si>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</si>
  <si>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</si>
  <si>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</si>
  <si>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</si>
  <si>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</si>
  <si>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</si>
  <si>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</si>
  <si>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</si>
  <si>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</si>
  <si>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</si>
  <si>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</si>
  <si>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</si>
  <si>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</si>
  <si>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</si>
  <si>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</si>
  <si>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</si>
  <si>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</si>
  <si>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</si>
  <si>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</si>
  <si>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</si>
  <si>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</si>
  <si>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</si>
  <si>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</si>
  <si>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</si>
  <si>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</si>
  <si>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</si>
  <si>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</si>
  <si>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</si>
  <si>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</si>
  <si>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</si>
  <si>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</si>
  <si>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</si>
  <si>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</si>
  <si>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</si>
  <si>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</si>
  <si>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</si>
  <si>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</si>
  <si>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</si>
  <si>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</si>
  <si>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</si>
  <si>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</si>
  <si>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</si>
  <si>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</si>
  <si>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</si>
  <si>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</si>
  <si>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</si>
  <si>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</si>
  <si>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</si>
  <si>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</si>
  <si>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</si>
  <si>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</si>
  <si>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</si>
  <si>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</si>
  <si>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</si>
  <si>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</si>
  <si>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</si>
  <si>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</si>
  <si>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</si>
  <si>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</si>
  <si>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</si>
  <si>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</si>
  <si>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</si>
  <si>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</si>
  <si>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</si>
  <si>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</si>
  <si>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</si>
  <si>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</si>
  <si>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</si>
  <si>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</si>
  <si>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</si>
  <si>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</si>
  <si>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</si>
  <si>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</si>
  <si>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</si>
  <si>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</si>
  <si>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</si>
  <si>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</si>
  <si>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</si>
  <si>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</si>
  <si>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</si>
  <si>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</si>
  <si>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</si>
  <si>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</si>
  <si>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</si>
  <si>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</si>
  <si>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</si>
  <si>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</si>
  <si>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</si>
  <si>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</si>
  <si>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</si>
  <si>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</si>
  <si>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</si>
  <si>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</si>
  <si>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</si>
  <si>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</si>
  <si>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</si>
  <si>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</si>
  <si>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</si>
  <si>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</si>
  <si>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</si>
  <si>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</si>
  <si>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</si>
  <si>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</si>
  <si>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</si>
  <si>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</si>
  <si>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</si>
  <si>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</si>
  <si>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</si>
  <si>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</si>
  <si>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</si>
  <si>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</si>
  <si>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</si>
  <si>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</si>
  <si>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</si>
  <si>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</si>
  <si>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</si>
  <si>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</si>
  <si>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</si>
  <si>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</si>
  <si>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</si>
  <si>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</si>
  <si>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</si>
  <si>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</si>
  <si>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</si>
  <si>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</si>
  <si>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</si>
  <si>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</si>
  <si>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</si>
  <si>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</si>
  <si>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</si>
  <si>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</si>
  <si>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</si>
  <si>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</si>
  <si>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</si>
  <si>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</si>
  <si>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</si>
  <si>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</si>
  <si>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</si>
  <si>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</si>
  <si>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</si>
  <si>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</si>
  <si>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</si>
  <si>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</si>
  <si>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</si>
  <si>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</si>
  <si>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</si>
  <si>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</si>
  <si>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</si>
  <si>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</si>
  <si>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</si>
  <si>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</si>
  <si>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</si>
  <si>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</si>
  <si>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</si>
  <si>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</si>
  <si>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</si>
  <si>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</si>
  <si>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</si>
  <si>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</si>
  <si>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</si>
  <si>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</si>
  <si>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</si>
  <si>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</si>
  <si>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</si>
  <si>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</si>
  <si>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</si>
  <si>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</si>
  <si>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</si>
  <si>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</si>
  <si>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</si>
  <si>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</si>
  <si>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</si>
  <si>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</si>
  <si>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</si>
  <si>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</si>
  <si>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</si>
  <si>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</si>
  <si>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</si>
  <si>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</si>
  <si>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</si>
  <si>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</si>
  <si>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</si>
  <si>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</si>
  <si>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</si>
  <si>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</si>
  <si>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</si>
  <si>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</si>
  <si>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</si>
  <si>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</si>
  <si>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</si>
  <si>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</si>
  <si>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</si>
  <si>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</si>
  <si>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</si>
  <si>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</si>
  <si>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</si>
  <si>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</si>
  <si>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</si>
  <si>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</si>
  <si>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</si>
  <si>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</si>
  <si>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</si>
  <si>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</si>
  <si>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</si>
  <si>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</si>
  <si>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</si>
  <si>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</si>
  <si>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</si>
  <si>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</si>
  <si>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</si>
  <si>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</si>
  <si>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</si>
  <si>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</si>
  <si>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</si>
  <si>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</si>
  <si>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</si>
  <si>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</si>
  <si>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</si>
  <si>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</si>
  <si>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</si>
  <si>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</si>
  <si>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</si>
  <si>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</si>
  <si>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</si>
  <si>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</si>
  <si>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</si>
  <si>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</si>
  <si>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</si>
  <si>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</si>
  <si>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</si>
  <si>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</si>
  <si>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</si>
  <si>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</si>
  <si>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</si>
  <si>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</si>
  <si>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</si>
  <si>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</si>
  <si>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</si>
  <si>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</si>
  <si>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</si>
  <si>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</si>
  <si>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</si>
  <si>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</si>
  <si>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</si>
  <si>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</si>
  <si>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</si>
  <si>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</si>
  <si>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</si>
  <si>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</si>
  <si>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</si>
  <si>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</si>
  <si>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</si>
  <si>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</si>
  <si>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</si>
  <si>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</si>
  <si>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</si>
  <si>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</si>
  <si>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</si>
  <si>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</si>
  <si>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</si>
  <si>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</si>
  <si>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</si>
  <si>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</si>
  <si>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</si>
  <si>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</si>
  <si>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</si>
  <si>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</si>
  <si>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</si>
  <si>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</si>
  <si>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</si>
  <si>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</si>
  <si>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</si>
  <si>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</si>
  <si>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</si>
  <si>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</si>
  <si>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</si>
  <si>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</si>
  <si>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</si>
  <si>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</si>
  <si>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</si>
  <si>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</si>
  <si>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</si>
  <si>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</si>
  <si>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</si>
  <si>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</si>
  <si>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</si>
  <si>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</si>
  <si>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</si>
  <si>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</si>
  <si>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</si>
  <si>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</si>
  <si>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</si>
  <si>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</si>
  <si>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</si>
  <si>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</si>
  <si>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</si>
  <si>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</si>
  <si>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</si>
  <si>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</si>
  <si>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</si>
  <si>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</si>
  <si>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</si>
  <si>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</si>
  <si>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</si>
  <si>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</si>
  <si>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</si>
  <si>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</si>
  <si>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</si>
  <si>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</si>
  <si>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</si>
  <si>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</si>
  <si>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</si>
  <si>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</si>
  <si>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</si>
  <si>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</si>
  <si>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</si>
  <si>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</si>
  <si>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</si>
  <si>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</si>
  <si>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</si>
  <si>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</si>
  <si>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</si>
  <si>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</si>
  <si>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</si>
  <si>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</si>
  <si>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</si>
  <si>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</si>
  <si>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</si>
  <si>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</si>
  <si>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</si>
  <si>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</si>
  <si>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</si>
  <si>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</si>
  <si>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</si>
  <si>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</si>
  <si>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</si>
  <si>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</si>
  <si>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</si>
  <si>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</si>
  <si>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</si>
  <si>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</si>
  <si>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</si>
  <si>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</si>
  <si>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</si>
  <si>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</si>
  <si>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</si>
  <si>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</si>
  <si>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</si>
  <si>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</si>
  <si>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</si>
  <si>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</si>
  <si>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</si>
  <si>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</si>
  <si>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</si>
  <si>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</si>
  <si>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</si>
  <si>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</si>
  <si>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</si>
  <si>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</si>
  <si>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</si>
  <si>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</si>
  <si>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</si>
  <si>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</si>
  <si>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</si>
  <si>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</si>
  <si>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</si>
  <si>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</si>
  <si>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</si>
  <si>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</si>
  <si>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</si>
  <si>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</si>
  <si>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</si>
  <si>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</si>
  <si>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</si>
  <si>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</si>
  <si>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</si>
  <si>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</si>
  <si>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</si>
  <si>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</si>
  <si>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</si>
  <si>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</si>
  <si>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</si>
  <si>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</si>
  <si>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</si>
  <si>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</si>
  <si>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</si>
  <si>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</si>
  <si>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</si>
  <si>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</si>
  <si>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</si>
  <si>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</si>
  <si>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</si>
  <si>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</si>
  <si>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</si>
  <si>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</si>
  <si>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</si>
  <si>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</si>
  <si>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</si>
  <si>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</si>
  <si>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</si>
  <si>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</si>
  <si>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</si>
  <si>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</si>
  <si>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</si>
  <si>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</si>
  <si>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</si>
  <si>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</si>
  <si>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</si>
  <si>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</si>
  <si>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</si>
  <si>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</si>
  <si>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</si>
  <si>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</si>
  <si>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</si>
  <si>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</si>
  <si>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</si>
  <si>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</si>
  <si>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</si>
  <si>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</si>
  <si>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</si>
  <si>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</si>
  <si>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</si>
  <si>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</si>
  <si>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</si>
  <si>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</si>
  <si>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</si>
  <si>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</si>
  <si>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</si>
  <si>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</si>
  <si>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</si>
  <si>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</si>
  <si>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</si>
  <si>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</si>
  <si>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</si>
  <si>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</si>
  <si>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</si>
  <si>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</si>
  <si>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</si>
  <si>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</si>
  <si>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</si>
  <si>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</si>
  <si>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</si>
  <si>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</si>
  <si>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</si>
  <si>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</si>
  <si>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</si>
  <si>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</si>
  <si>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</si>
  <si>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</si>
  <si>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</si>
  <si>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</si>
  <si>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</si>
  <si>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</si>
  <si>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</si>
  <si>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</si>
  <si>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</si>
  <si>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</si>
  <si>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</si>
  <si>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</si>
  <si>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</si>
  <si>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</si>
  <si>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</si>
  <si>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</si>
  <si>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</si>
  <si>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</si>
  <si>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</si>
  <si>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</si>
  <si>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</si>
  <si>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</si>
  <si>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</si>
  <si>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</si>
  <si>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</si>
  <si>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</si>
  <si>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</si>
  <si>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</si>
  <si>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</si>
  <si>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</si>
  <si>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</si>
  <si>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</si>
  <si>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</si>
  <si>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</si>
  <si>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</si>
  <si>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</si>
  <si>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</si>
  <si>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</si>
  <si>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</si>
  <si>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</si>
  <si>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</si>
  <si>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</si>
  <si>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</si>
  <si>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</si>
  <si>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</si>
  <si>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</si>
  <si>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</si>
  <si>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</si>
  <si>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</si>
  <si>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</si>
  <si>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</si>
  <si>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</si>
  <si>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</si>
  <si>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</si>
  <si>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</si>
  <si>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</si>
  <si>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</si>
  <si>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</si>
  <si>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</si>
  <si>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</si>
  <si>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</si>
  <si>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</si>
  <si>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</si>
  <si>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</si>
  <si>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</si>
  <si>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</si>
  <si>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</si>
  <si>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</si>
  <si>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</si>
  <si>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</si>
  <si>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</si>
  <si>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</si>
  <si>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</si>
  <si>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</si>
  <si>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</si>
  <si>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</si>
  <si>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</si>
  <si>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</si>
  <si>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</si>
  <si>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</si>
  <si>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</si>
  <si>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</si>
  <si>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</si>
  <si>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</si>
  <si>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</si>
  <si>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</si>
  <si>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</si>
  <si>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</si>
  <si>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</si>
  <si>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</si>
  <si>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</si>
  <si>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</si>
  <si>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</si>
  <si>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</si>
  <si>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</si>
  <si>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</si>
  <si>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</si>
  <si>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</si>
  <si>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</si>
  <si>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</si>
  <si>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</si>
  <si>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</si>
  <si>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</si>
  <si>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</si>
  <si>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</si>
  <si>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</si>
  <si>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</si>
  <si>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</si>
  <si>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</si>
  <si>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</si>
  <si>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</si>
  <si>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</si>
  <si>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</si>
  <si>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</si>
  <si>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</si>
  <si>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</si>
  <si>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</si>
  <si>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</si>
  <si>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</si>
  <si>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</si>
  <si>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</si>
  <si>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</si>
  <si>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</si>
  <si>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</si>
  <si>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</si>
  <si>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</si>
  <si>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</si>
  <si>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</si>
  <si>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</si>
  <si>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</si>
  <si>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</si>
  <si>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</si>
  <si>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</si>
  <si>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</si>
  <si>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</si>
  <si>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</si>
  <si>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</si>
  <si>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</si>
  <si>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</si>
  <si>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</si>
  <si>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</si>
  <si>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</si>
  <si>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</si>
  <si>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</si>
  <si>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</si>
  <si>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</si>
  <si>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</si>
  <si>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</si>
  <si>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</si>
  <si>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</si>
  <si>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</si>
  <si>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</si>
  <si>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</si>
  <si>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</si>
  <si>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</si>
  <si>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</si>
  <si>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</si>
  <si>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</si>
  <si>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</si>
  <si>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</si>
  <si>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</si>
  <si>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</si>
  <si>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</si>
  <si>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</si>
  <si>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</si>
  <si>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</si>
  <si>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</si>
  <si>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</si>
  <si>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</si>
  <si>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</si>
  <si>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</si>
  <si>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</si>
  <si>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</si>
  <si>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</si>
  <si>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</si>
  <si>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</si>
  <si>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</si>
  <si>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</si>
  <si>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</si>
  <si>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</si>
  <si>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</si>
  <si>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</si>
  <si>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</si>
  <si>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</si>
  <si>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</si>
  <si>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</si>
  <si>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</si>
  <si>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</si>
  <si>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</si>
  <si>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</si>
  <si>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</si>
  <si>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</si>
  <si>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</si>
  <si>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</si>
  <si>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</si>
  <si>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</si>
  <si>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</si>
  <si>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</si>
  <si>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</si>
  <si>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</si>
  <si>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</si>
  <si>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</si>
  <si>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</si>
  <si>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</si>
  <si>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</si>
  <si>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</si>
  <si>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</si>
  <si>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</si>
  <si>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</si>
  <si>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</si>
  <si>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</si>
  <si>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</si>
  <si>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</si>
  <si>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</si>
  <si>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</si>
  <si>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</si>
  <si>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</si>
  <si>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</si>
  <si>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</si>
  <si>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</si>
  <si>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</si>
  <si>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</si>
  <si>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</si>
  <si>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</si>
  <si>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</si>
  <si>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</si>
  <si>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</si>
  <si>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</si>
  <si>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</si>
  <si>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</si>
  <si>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</si>
  <si>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</si>
  <si>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</si>
  <si>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</si>
  <si>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</si>
  <si>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</si>
  <si>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</si>
  <si>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</si>
  <si>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</si>
  <si>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</si>
  <si>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</si>
  <si>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</si>
  <si>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</si>
  <si>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</si>
  <si>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</si>
  <si>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</si>
  <si>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</si>
  <si>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</si>
  <si>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</si>
  <si>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</si>
  <si>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</si>
  <si>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</si>
  <si>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</si>
  <si>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</si>
  <si>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</si>
  <si>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</si>
  <si>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</si>
  <si>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</si>
  <si>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</si>
  <si>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</si>
  <si>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</si>
  <si>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</si>
  <si>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</si>
  <si>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</si>
  <si>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</si>
  <si>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</si>
  <si>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</si>
  <si>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</si>
  <si>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</si>
  <si>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</si>
  <si>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</si>
  <si>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</si>
  <si>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</si>
  <si>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</si>
  <si>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</si>
  <si>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</si>
  <si>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</si>
  <si>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</si>
  <si>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</si>
  <si>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</si>
  <si>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</si>
  <si>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</si>
  <si>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</si>
  <si>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</si>
  <si>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</si>
  <si>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</si>
  <si>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</si>
  <si>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</si>
  <si>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</si>
  <si>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</si>
  <si>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</si>
  <si>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</si>
  <si>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</si>
  <si>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</si>
  <si>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</si>
  <si>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</si>
  <si>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</si>
  <si>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</si>
  <si>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</si>
  <si>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</si>
  <si>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</si>
  <si>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</si>
  <si>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</si>
  <si>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</si>
  <si>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</si>
  <si>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</si>
  <si>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</si>
  <si>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</si>
  <si>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</si>
  <si>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</si>
  <si>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</si>
  <si>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</si>
  <si>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</si>
  <si>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</si>
  <si>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</si>
  <si>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</si>
  <si>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</si>
  <si>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</si>
  <si>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</si>
  <si>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</si>
  <si>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</si>
  <si>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</si>
  <si>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</si>
  <si>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</si>
  <si>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</si>
  <si>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</si>
  <si>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</si>
  <si>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</si>
  <si>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</si>
  <si>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</si>
  <si>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</si>
  <si>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</si>
  <si>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</si>
  <si>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</si>
  <si>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</si>
  <si>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</si>
  <si>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</si>
  <si>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</si>
  <si>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</si>
  <si>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</si>
  <si>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</si>
  <si>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</si>
  <si>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</si>
  <si>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</si>
  <si>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</si>
  <si>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</si>
  <si>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</si>
  <si>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</si>
  <si>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</si>
  <si>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</si>
  <si>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</si>
  <si>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</si>
  <si>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</si>
  <si>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</si>
  <si>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</si>
  <si>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</si>
  <si>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</si>
  <si>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</si>
  <si>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</si>
  <si>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</si>
  <si>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</si>
  <si>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</si>
  <si>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</si>
  <si>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</si>
  <si>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</si>
  <si>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</si>
  <si>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</si>
  <si>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</si>
  <si>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</si>
  <si>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</si>
  <si>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</si>
  <si>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</si>
  <si>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</si>
  <si>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</si>
  <si>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</si>
  <si>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</si>
  <si>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</si>
  <si>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</si>
  <si>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</si>
  <si>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</si>
  <si>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</si>
  <si>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</si>
  <si>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</si>
  <si>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</si>
  <si>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</si>
  <si>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</si>
  <si>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</si>
  <si>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</si>
  <si>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</si>
  <si>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</si>
  <si>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</si>
  <si>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</si>
  <si>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</si>
  <si>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</si>
  <si>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</si>
  <si>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</si>
  <si>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</si>
  <si>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</si>
  <si>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</si>
  <si>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</si>
  <si>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</si>
  <si>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</si>
  <si>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</si>
  <si>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</si>
  <si>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</si>
  <si>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</si>
  <si>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</si>
  <si>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</si>
  <si>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</si>
  <si>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</si>
  <si>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</si>
  <si>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</si>
  <si>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</si>
  <si>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</si>
  <si>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</si>
  <si>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</si>
  <si>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</si>
  <si>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</si>
  <si>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</si>
  <si>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</si>
  <si>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</si>
  <si>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</si>
  <si>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</si>
  <si>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</si>
  <si>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</si>
  <si>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</si>
  <si>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</si>
  <si>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</si>
  <si>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</si>
  <si>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</si>
  <si>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</si>
  <si>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</si>
  <si>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</si>
  <si>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</si>
  <si>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</si>
  <si>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</si>
  <si>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</si>
  <si>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</si>
  <si>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</si>
  <si>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</si>
  <si>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</si>
  <si>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</si>
  <si>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</si>
  <si>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</si>
  <si>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</si>
  <si>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</si>
  <si>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</si>
  <si>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</si>
  <si>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</si>
  <si>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</si>
  <si>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</si>
  <si>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</si>
  <si>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</si>
  <si>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</si>
  <si>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</si>
  <si>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</si>
  <si>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</si>
  <si>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</si>
  <si>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</si>
  <si>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</si>
  <si>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</si>
  <si>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</si>
  <si>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</si>
  <si>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</si>
  <si>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</si>
  <si>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</si>
  <si>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</si>
  <si>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</si>
  <si>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</si>
  <si>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</si>
  <si>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</si>
  <si>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</si>
  <si>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</si>
  <si>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</si>
  <si>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</si>
  <si>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</si>
  <si>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</si>
  <si>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</si>
  <si>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</si>
  <si>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</si>
  <si>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</si>
  <si>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</si>
  <si>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</si>
  <si>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</si>
  <si>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</si>
  <si>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</si>
  <si>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</si>
  <si>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</si>
  <si>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</si>
  <si>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</si>
  <si>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</si>
  <si>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</si>
  <si>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</si>
  <si>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</si>
  <si>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</si>
  <si>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</si>
  <si>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</si>
  <si>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</si>
  <si>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</si>
  <si>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</si>
  <si>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</si>
  <si>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</si>
  <si>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</si>
  <si>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</si>
  <si>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</si>
  <si>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</si>
  <si>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</si>
  <si>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</si>
  <si>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</si>
  <si>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</si>
  <si>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</si>
  <si>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</si>
  <si>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</si>
  <si>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</si>
  <si>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</si>
  <si>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</si>
  <si>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</si>
  <si>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</si>
  <si>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</si>
  <si>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</si>
  <si>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</si>
  <si>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</si>
  <si>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</si>
  <si>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</si>
  <si>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</si>
  <si>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</si>
  <si>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</si>
  <si>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</si>
  <si>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</si>
  <si>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</si>
  <si>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</si>
  <si>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</si>
  <si>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</si>
  <si>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</si>
  <si>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</si>
  <si>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</si>
  <si>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</si>
  <si>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</si>
  <si>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</si>
  <si>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</si>
  <si>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</si>
  <si>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</si>
  <si>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</si>
  <si>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</si>
  <si>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</si>
  <si>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</si>
  <si>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</si>
  <si>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</si>
  <si>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</si>
  <si>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</si>
  <si>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</si>
  <si>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</si>
  <si>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</si>
  <si>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</si>
  <si>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</si>
  <si>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</si>
  <si>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</si>
  <si>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</si>
  <si>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</si>
  <si>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</si>
  <si>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</si>
  <si>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</si>
  <si>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</si>
  <si>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</si>
  <si>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</si>
  <si>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</si>
  <si>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</si>
  <si>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</si>
  <si>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</si>
  <si>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</si>
  <si>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</si>
  <si>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</si>
  <si>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</si>
  <si>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</si>
  <si>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</si>
  <si>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</si>
  <si>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</si>
  <si>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</si>
  <si>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</si>
  <si>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</si>
  <si>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</si>
  <si>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</si>
  <si>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</si>
  <si>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</si>
  <si>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</si>
  <si>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</si>
  <si>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</si>
  <si>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</si>
  <si>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</si>
  <si>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</si>
  <si>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</si>
  <si>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</si>
  <si>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</si>
  <si>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</si>
  <si>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</si>
  <si>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</si>
  <si>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</si>
  <si>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</si>
  <si>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</si>
  <si>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</si>
  <si>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</si>
  <si>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</si>
  <si>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</si>
  <si>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</si>
  <si>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</si>
  <si>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</si>
  <si>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</si>
  <si>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</si>
  <si>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</si>
  <si>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</si>
  <si>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</si>
  <si>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</si>
  <si>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</si>
  <si>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</si>
  <si>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</si>
  <si>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</si>
  <si>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</si>
  <si>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</si>
  <si>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</si>
  <si>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</si>
  <si>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</si>
  <si>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</si>
  <si>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</si>
  <si>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</si>
  <si>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</si>
  <si>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</si>
  <si>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</si>
  <si>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</si>
  <si>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</si>
  <si>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</si>
  <si>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</si>
  <si>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</si>
  <si>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</si>
  <si>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</si>
  <si>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</si>
  <si>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</si>
  <si>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</si>
  <si>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</si>
  <si>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</si>
  <si>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</si>
  <si>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</si>
  <si>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</si>
  <si>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</si>
  <si>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</si>
  <si>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</si>
  <si>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</si>
  <si>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</si>
  <si>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</si>
  <si>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</si>
  <si>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</si>
  <si>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</si>
  <si>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</si>
  <si>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</si>
  <si>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</si>
  <si>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</si>
  <si>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</si>
  <si>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</si>
  <si>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</si>
  <si>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</si>
  <si>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</si>
  <si>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</si>
  <si>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</si>
  <si>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</si>
  <si>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</si>
  <si>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</si>
  <si>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</si>
  <si>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</si>
  <si>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</si>
  <si>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</si>
  <si>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</si>
  <si>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</si>
  <si>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</si>
  <si>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</si>
  <si>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</si>
  <si>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</si>
  <si>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</si>
  <si>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</si>
  <si>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</si>
  <si>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</si>
  <si>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</si>
  <si>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</si>
  <si>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</si>
  <si>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</si>
  <si>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</si>
  <si>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</si>
  <si>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</si>
  <si>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</si>
  <si>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</si>
  <si>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</si>
  <si>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</si>
  <si>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</si>
  <si>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</si>
  <si>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</si>
  <si>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</si>
  <si>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</si>
  <si>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</si>
  <si>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</si>
  <si>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</si>
  <si>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</si>
  <si>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</si>
  <si>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</si>
  <si>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</si>
  <si>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</si>
  <si>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</si>
  <si>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</si>
  <si>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</si>
  <si>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</si>
  <si>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</si>
  <si>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</si>
  <si>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</si>
  <si>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</si>
  <si>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</si>
  <si>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</si>
  <si>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</si>
  <si>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</si>
  <si>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</si>
  <si>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</si>
  <si>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</si>
  <si>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</si>
  <si>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</si>
  <si>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</si>
  <si>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</si>
  <si>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</si>
  <si>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</si>
  <si>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</si>
  <si>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</si>
  <si>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</si>
  <si>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</si>
  <si>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</si>
  <si>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</si>
  <si>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</si>
  <si>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</si>
  <si>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</si>
  <si>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</si>
  <si>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</si>
  <si>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</si>
  <si>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</si>
  <si>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</si>
  <si>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</si>
  <si>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</si>
  <si>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</si>
  <si>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</si>
  <si>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</si>
  <si>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</si>
  <si>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</si>
  <si>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</si>
  <si>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</si>
  <si>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</si>
  <si>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</si>
  <si>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</si>
  <si>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</si>
  <si>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</si>
  <si>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</si>
  <si>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</si>
  <si>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</si>
  <si>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</si>
  <si>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</si>
  <si>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</si>
  <si>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</si>
  <si>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</si>
  <si>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</si>
  <si>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</si>
  <si>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</si>
  <si>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</si>
  <si>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</si>
  <si>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</si>
  <si>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</si>
  <si>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</si>
  <si>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</si>
  <si>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</si>
  <si>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</si>
  <si>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</si>
  <si>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</si>
  <si>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</si>
  <si>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</si>
  <si>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</si>
  <si>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</si>
  <si>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</si>
  <si>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</si>
  <si>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</si>
  <si>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</si>
  <si>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</si>
  <si>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</si>
  <si>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</si>
  <si>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</si>
  <si>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</si>
  <si>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</si>
  <si>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</si>
  <si>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</si>
  <si>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</si>
  <si>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</si>
  <si>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</si>
  <si>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</si>
  <si>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</si>
  <si>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</si>
  <si>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</si>
  <si>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</si>
  <si>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</si>
  <si>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</si>
  <si>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</si>
  <si>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</si>
  <si>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</si>
  <si>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</si>
  <si>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</si>
  <si>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</si>
  <si>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</si>
  <si>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</si>
  <si>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</si>
  <si>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</si>
  <si>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</si>
  <si>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</si>
  <si>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</si>
  <si>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</si>
  <si>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</si>
  <si>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</si>
  <si>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</si>
  <si>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</si>
  <si>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</si>
  <si>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</si>
  <si>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</si>
  <si>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</si>
  <si>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</si>
  <si>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</si>
  <si>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</si>
  <si>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</si>
  <si>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</si>
  <si>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</si>
  <si>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</si>
  <si>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</si>
  <si>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</si>
  <si>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</si>
  <si>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</si>
  <si>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</si>
  <si>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</si>
  <si>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</si>
  <si>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</si>
  <si>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</si>
  <si>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</si>
  <si>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</si>
  <si>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</si>
  <si>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</si>
  <si>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</si>
  <si>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</si>
  <si>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</si>
  <si>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</si>
  <si>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</si>
  <si>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</si>
  <si>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</si>
  <si>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</si>
  <si>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</si>
  <si>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</si>
  <si>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</si>
  <si>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</si>
  <si>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</si>
  <si>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</si>
  <si>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</si>
  <si>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</si>
  <si>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</si>
  <si>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</si>
  <si>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</si>
  <si>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</si>
  <si>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</si>
  <si>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</si>
  <si>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</si>
  <si>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</si>
  <si>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</si>
  <si>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</si>
  <si>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</si>
  <si>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</si>
  <si>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</si>
  <si>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</si>
  <si>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</si>
  <si>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</si>
  <si>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</si>
  <si>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</si>
  <si>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</si>
  <si>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</si>
  <si>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</si>
  <si>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</si>
  <si>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</si>
  <si>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</si>
  <si>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</si>
  <si>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</si>
  <si>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</si>
  <si>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</si>
  <si>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</si>
  <si>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</si>
  <si>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</si>
  <si>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</si>
  <si>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</si>
  <si>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</si>
  <si>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</si>
  <si>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</si>
  <si>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</si>
  <si>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</si>
  <si>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</si>
  <si>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</si>
  <si>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</si>
  <si>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</si>
  <si>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</si>
  <si>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</si>
  <si>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</si>
  <si>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</si>
  <si>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</si>
  <si>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</si>
  <si>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</si>
  <si>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</si>
  <si>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</si>
  <si>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</si>
  <si>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</si>
  <si>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</si>
  <si>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</si>
  <si>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</si>
  <si>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</si>
  <si>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</si>
  <si>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</si>
  <si>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</si>
  <si>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</si>
  <si>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</si>
  <si>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</si>
  <si>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</si>
  <si>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</si>
  <si>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</si>
  <si>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</si>
  <si>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</si>
  <si>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</si>
  <si>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</si>
  <si>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</si>
  <si>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</si>
  <si>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</si>
  <si>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</si>
  <si>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</si>
  <si>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</si>
  <si>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</si>
  <si>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</si>
  <si>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</si>
  <si>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</si>
  <si>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</si>
  <si>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</si>
  <si>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</si>
  <si>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</si>
  <si>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</si>
  <si>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</si>
  <si>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</si>
  <si>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</si>
  <si>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</si>
  <si>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</si>
  <si>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</si>
  <si>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</si>
  <si>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</si>
  <si>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</si>
  <si>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</si>
  <si>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</si>
  <si>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</si>
  <si>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</si>
  <si>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</si>
  <si>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</si>
  <si>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</si>
  <si>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</si>
  <si>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</si>
  <si>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</si>
  <si>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</si>
  <si>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</si>
  <si>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</si>
  <si>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</si>
  <si>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</si>
  <si>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</si>
  <si>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</si>
  <si>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</si>
  <si>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</si>
  <si>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</si>
  <si>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</si>
  <si>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</si>
  <si>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</si>
  <si>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</si>
  <si>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</si>
  <si>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</si>
  <si>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</si>
  <si>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</si>
  <si>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</si>
  <si>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</si>
  <si>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</si>
  <si>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</si>
  <si>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</si>
  <si>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</si>
  <si>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</si>
  <si>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</si>
  <si>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</si>
  <si>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</si>
  <si>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</si>
  <si>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</si>
  <si>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</si>
  <si>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</si>
  <si>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</si>
  <si>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</si>
  <si>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</si>
  <si>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</si>
  <si>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</si>
  <si>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</si>
  <si>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</si>
  <si>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</si>
  <si>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</si>
  <si>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</si>
  <si>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</si>
  <si>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</si>
  <si>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</si>
  <si>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</si>
  <si>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</si>
  <si>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</si>
  <si>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</si>
  <si>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</si>
  <si>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</si>
  <si>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</si>
  <si>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</si>
  <si>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</si>
  <si>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</si>
  <si>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</si>
  <si>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</si>
  <si>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</si>
  <si>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</si>
  <si>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</si>
  <si>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</si>
  <si>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</si>
  <si>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</si>
  <si>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</si>
  <si>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</si>
  <si>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</si>
  <si>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</si>
  <si>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</si>
  <si>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</si>
  <si>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</si>
  <si>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</si>
  <si>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</si>
  <si>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</si>
  <si>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</si>
  <si>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</si>
  <si>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</si>
  <si>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</si>
  <si>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</si>
  <si>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</si>
  <si>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</si>
  <si>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</si>
  <si>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</si>
  <si>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</si>
  <si>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</si>
  <si>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</si>
  <si>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</si>
  <si>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</si>
  <si>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</si>
  <si>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</si>
  <si>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</si>
  <si>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</si>
  <si>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</si>
  <si>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</si>
  <si>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</si>
  <si>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</si>
  <si>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</si>
  <si>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</si>
  <si>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</si>
  <si>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</si>
  <si>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</si>
  <si>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</si>
  <si>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</si>
  <si>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</si>
  <si>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</si>
  <si>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</si>
  <si>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</si>
  <si>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</si>
  <si>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</si>
  <si>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</si>
  <si>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</si>
  <si>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</si>
  <si>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</si>
  <si>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</si>
  <si>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</si>
  <si>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</si>
  <si>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</si>
  <si>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</si>
  <si>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</si>
  <si>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</si>
  <si>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</si>
  <si>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</si>
  <si>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</si>
  <si>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</si>
  <si>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</si>
  <si>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</si>
  <si>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</si>
  <si>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</si>
  <si>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</si>
  <si>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</si>
  <si>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</si>
  <si>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</si>
  <si>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</si>
  <si>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</si>
  <si>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</si>
  <si>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</si>
  <si>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</si>
  <si>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</si>
  <si>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</si>
  <si>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</si>
  <si>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</si>
  <si>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</si>
  <si>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</si>
  <si>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</si>
  <si>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</si>
  <si>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</si>
  <si>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</si>
  <si>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</si>
  <si>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</si>
  <si>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</si>
  <si>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</si>
  <si>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</si>
  <si>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</si>
  <si>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</si>
  <si>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</si>
  <si>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</si>
  <si>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</si>
  <si>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</si>
  <si>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</si>
  <si>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</si>
  <si>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</si>
  <si>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</si>
  <si>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</si>
  <si>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</si>
  <si>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</si>
  <si>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</si>
  <si>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</si>
  <si>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</si>
  <si>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</si>
  <si>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</si>
  <si>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</si>
  <si>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</si>
  <si>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</si>
  <si>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</si>
  <si>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</si>
  <si>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</si>
  <si>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</si>
  <si>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</si>
  <si>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</si>
  <si>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</si>
  <si>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</si>
  <si>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</si>
  <si>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</si>
  <si>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</si>
  <si>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</si>
  <si>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</si>
  <si>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</si>
  <si>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</si>
  <si>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</si>
  <si>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</si>
  <si>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</si>
  <si>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</si>
  <si>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</si>
  <si>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</si>
  <si>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</si>
  <si>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</si>
  <si>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</si>
  <si>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</si>
  <si>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</si>
  <si>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</si>
  <si>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</si>
  <si>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</si>
  <si>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</si>
  <si>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</si>
  <si>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</si>
  <si>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</si>
  <si>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</si>
  <si>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</si>
  <si>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</si>
  <si>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</si>
  <si>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</si>
  <si>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</si>
  <si>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</si>
  <si>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</si>
  <si>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</si>
  <si>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</si>
  <si>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</si>
  <si>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</si>
  <si>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</si>
  <si>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</si>
  <si>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</si>
  <si>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</si>
  <si>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</si>
  <si>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</si>
  <si>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</si>
  <si>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</si>
  <si>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</si>
  <si>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</si>
  <si>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</si>
  <si>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</si>
  <si>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</si>
  <si>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</si>
  <si>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</si>
  <si>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</si>
  <si>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</si>
  <si>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</si>
  <si>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</si>
  <si>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</si>
  <si>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</si>
  <si>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</si>
  <si>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</si>
  <si>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</si>
  <si>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</si>
  <si>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</si>
  <si>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</si>
  <si>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</si>
  <si>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</si>
  <si>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</si>
  <si>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</si>
  <si>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</si>
  <si>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</si>
  <si>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</si>
  <si>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</si>
  <si>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</si>
  <si>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</si>
  <si>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</si>
  <si>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</si>
  <si>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</si>
  <si>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</si>
  <si>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</si>
  <si>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</si>
  <si>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</si>
  <si>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</si>
  <si>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</si>
  <si>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</si>
  <si>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</si>
  <si>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</si>
  <si>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</si>
  <si>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</si>
  <si>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</si>
  <si>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</si>
  <si>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</si>
  <si>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</si>
  <si>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</si>
  <si>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</si>
  <si>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</si>
  <si>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</si>
  <si>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</si>
  <si>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</si>
  <si>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</si>
  <si>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</si>
  <si>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</si>
  <si>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</si>
  <si>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</si>
  <si>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</si>
  <si>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</si>
  <si>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</si>
  <si>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</si>
  <si>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</si>
  <si>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</si>
  <si>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</si>
  <si>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</si>
  <si>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</si>
  <si>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</si>
  <si>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</si>
  <si>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</si>
  <si>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</si>
  <si>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</si>
  <si>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</si>
  <si>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</si>
  <si>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</si>
  <si>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</si>
  <si>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</si>
  <si>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</si>
  <si>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</si>
  <si>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</si>
  <si>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</si>
  <si>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</si>
  <si>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</si>
  <si>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</si>
  <si>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</si>
  <si>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</si>
  <si>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</si>
  <si>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</si>
  <si>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</si>
  <si>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</si>
  <si>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</si>
  <si>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</si>
  <si>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</si>
  <si>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</si>
  <si>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</si>
  <si>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</si>
  <si>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</si>
  <si>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</si>
  <si>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</si>
  <si>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</si>
  <si>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</si>
  <si>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</si>
  <si>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</si>
  <si>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</si>
  <si>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</si>
  <si>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</si>
  <si>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</si>
  <si>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</si>
  <si>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</si>
  <si>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</si>
  <si>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</si>
  <si>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</si>
  <si>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</si>
  <si>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</si>
  <si>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</si>
  <si>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</si>
  <si>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</si>
  <si>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</si>
  <si>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</si>
  <si>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</si>
  <si>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</si>
  <si>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</si>
  <si>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</si>
  <si>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</si>
  <si>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</si>
  <si>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</si>
  <si>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</si>
  <si>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</si>
  <si>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</si>
  <si>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</si>
  <si>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</si>
  <si>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</si>
  <si>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</si>
  <si>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</si>
  <si>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</si>
  <si>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</si>
  <si>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</si>
  <si>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</si>
  <si>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</si>
  <si>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</si>
  <si>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</si>
  <si>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</si>
  <si>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</si>
  <si>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</si>
  <si>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</si>
  <si>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</si>
  <si>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</si>
  <si>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</si>
  <si>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</si>
  <si>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</si>
  <si>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</si>
  <si>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</si>
  <si>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</si>
  <si>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</si>
  <si>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</si>
  <si>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</si>
  <si>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</si>
  <si>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</si>
  <si>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</si>
  <si>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</si>
  <si>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</si>
  <si>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</si>
  <si>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</si>
  <si>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</si>
  <si>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</si>
  <si>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</si>
  <si>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</si>
  <si>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</si>
  <si>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</si>
  <si>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</si>
  <si>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</si>
  <si>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</si>
  <si>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</si>
  <si>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</si>
  <si>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</si>
  <si>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</si>
  <si>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</si>
  <si>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</si>
  <si>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</si>
  <si>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</si>
  <si>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</si>
  <si>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</si>
  <si>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</si>
  <si>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</si>
  <si>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</si>
  <si>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</si>
  <si>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</si>
  <si>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</si>
  <si>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</si>
  <si>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</si>
  <si>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</si>
  <si>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</si>
  <si>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</si>
  <si>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</si>
  <si>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</si>
  <si>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</si>
  <si>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</si>
  <si>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</si>
  <si>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</si>
  <si>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</si>
  <si>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</si>
  <si>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</si>
  <si>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</si>
  <si>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</si>
  <si>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</si>
  <si>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</si>
  <si>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</si>
  <si>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</si>
  <si>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</si>
  <si>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</si>
  <si>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</si>
  <si>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</si>
  <si>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</si>
  <si>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</si>
  <si>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</si>
  <si>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</si>
  <si>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</si>
  <si>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</si>
  <si>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</si>
  <si>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</si>
  <si>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</si>
  <si>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</si>
  <si>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</si>
  <si>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</si>
  <si>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</si>
  <si>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</si>
  <si>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</si>
  <si>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</si>
  <si>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</si>
  <si>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</si>
  <si>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</si>
  <si>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</si>
  <si>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</si>
  <si>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</si>
  <si>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</si>
  <si>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</si>
  <si>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</si>
  <si>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</si>
  <si>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</si>
  <si>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</si>
  <si>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</si>
  <si>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</si>
  <si>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</si>
  <si>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</si>
  <si>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</si>
  <si>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</si>
  <si>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</si>
  <si>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</si>
  <si>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</si>
  <si>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</si>
  <si>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</si>
  <si>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</si>
  <si>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</si>
  <si>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</si>
  <si>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</si>
  <si>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</si>
  <si>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</si>
  <si>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</si>
  <si>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</si>
  <si>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</si>
  <si>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</si>
  <si>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</si>
  <si>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</si>
  <si>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</si>
  <si>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</si>
  <si>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</si>
  <si>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</si>
  <si>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</si>
  <si>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</si>
  <si>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</si>
  <si>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</si>
  <si>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</si>
  <si>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</si>
  <si>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</si>
  <si>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</si>
  <si>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</si>
  <si>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</si>
  <si>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</si>
  <si>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</si>
  <si>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</si>
  <si>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</si>
  <si>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</si>
  <si>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</si>
  <si>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</si>
  <si>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</si>
  <si>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</si>
  <si>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</si>
  <si>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</si>
  <si>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</si>
  <si>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</si>
  <si>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</si>
  <si>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</si>
  <si>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</si>
  <si>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</si>
  <si>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</si>
  <si>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</si>
  <si>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</si>
  <si>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</si>
  <si>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</si>
  <si>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</si>
  <si>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</si>
  <si>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</si>
  <si>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</si>
  <si>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</si>
  <si>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</si>
  <si>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</si>
  <si>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</si>
  <si>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</si>
  <si>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</si>
  <si>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</si>
  <si>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</si>
  <si>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</si>
  <si>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</si>
  <si>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</si>
  <si>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</si>
  <si>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</si>
  <si>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</si>
  <si>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</si>
  <si>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</si>
  <si>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</si>
  <si>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</si>
  <si>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</si>
  <si>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</si>
  <si>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</si>
  <si>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</si>
  <si>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</si>
  <si>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</si>
  <si>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</si>
  <si>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</si>
  <si>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</si>
  <si>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</si>
  <si>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</si>
  <si>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</si>
  <si>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</si>
  <si>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</si>
  <si>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</si>
  <si>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</si>
  <si>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</si>
  <si>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</si>
  <si>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</si>
  <si>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</si>
  <si>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</si>
  <si>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</si>
  <si>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</si>
  <si>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</si>
  <si>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</si>
  <si>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</si>
  <si>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</si>
  <si>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</si>
  <si>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</si>
  <si>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</si>
  <si>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</si>
  <si>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</si>
  <si>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</si>
  <si>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</si>
  <si>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</si>
  <si>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</si>
  <si>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</si>
  <si>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</si>
  <si>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</si>
  <si>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</si>
  <si>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</si>
  <si>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</si>
  <si>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</si>
  <si>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</si>
  <si>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</si>
  <si>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</si>
  <si>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</si>
  <si>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</si>
  <si>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</si>
  <si>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</si>
  <si>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</si>
  <si>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</si>
  <si>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</si>
  <si>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</si>
  <si>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</si>
  <si>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</si>
  <si>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</si>
  <si>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</si>
  <si>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</si>
  <si>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</si>
  <si>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</si>
  <si>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</si>
  <si>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</si>
  <si>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</si>
  <si>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</si>
  <si>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</si>
  <si>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</si>
  <si>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</si>
  <si>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</si>
  <si>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</si>
  <si>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</si>
  <si>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</si>
  <si>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</si>
  <si>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</si>
  <si>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</si>
  <si>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</si>
  <si>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</si>
  <si>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</si>
  <si>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</si>
  <si>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</si>
  <si>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</si>
  <si>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</si>
  <si>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</si>
  <si>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</si>
  <si>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</si>
  <si>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</si>
  <si>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</si>
  <si>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</si>
  <si>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</si>
  <si>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</si>
  <si>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</si>
  <si>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</si>
  <si>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</si>
  <si>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</si>
  <si>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</si>
  <si>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</si>
  <si>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</si>
  <si>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</si>
  <si>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</si>
  <si>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</si>
  <si>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</si>
  <si>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</si>
  <si>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</si>
  <si>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</si>
  <si>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</si>
  <si>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</si>
  <si>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</si>
  <si>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</si>
  <si>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</si>
  <si>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</si>
  <si>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</si>
  <si>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</si>
  <si>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</si>
  <si>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</si>
  <si>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</si>
  <si>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</si>
  <si>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</si>
  <si>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</si>
  <si>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</si>
  <si>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</si>
  <si>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</si>
  <si>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</si>
  <si>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</si>
  <si>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</si>
  <si>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</si>
  <si>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</si>
  <si>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</si>
  <si>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</si>
  <si>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</si>
  <si>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</si>
  <si>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</si>
  <si>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</si>
  <si>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</si>
  <si>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</si>
  <si>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</si>
  <si>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</si>
  <si>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</si>
  <si>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</si>
  <si>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</si>
  <si>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</si>
  <si>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</si>
  <si>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</si>
  <si>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</si>
  <si>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</si>
  <si>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</si>
  <si>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</si>
  <si>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</si>
  <si>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</si>
  <si>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</si>
  <si>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</si>
  <si>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</si>
  <si>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</si>
  <si>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</si>
  <si>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</si>
  <si>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</si>
  <si>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</si>
  <si>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</si>
  <si>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</si>
  <si>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</si>
  <si>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</si>
  <si>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</si>
  <si>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</si>
  <si>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</si>
  <si>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</si>
  <si>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</si>
  <si>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</si>
  <si>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</si>
  <si>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</si>
  <si>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</si>
  <si>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</si>
  <si>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</si>
  <si>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</si>
  <si>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</si>
  <si>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</si>
  <si>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</si>
  <si>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</si>
  <si>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</si>
  <si>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</si>
  <si>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</si>
  <si>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</si>
  <si>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</si>
  <si>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</si>
  <si>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</si>
  <si>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</si>
  <si>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</si>
  <si>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</si>
  <si>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</si>
  <si>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</si>
  <si>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</si>
  <si>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</si>
  <si>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</si>
  <si>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</si>
  <si>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</si>
  <si>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</si>
  <si>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</si>
  <si>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</si>
  <si>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</si>
  <si>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</si>
  <si>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</si>
  <si>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</si>
  <si>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</si>
  <si>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</si>
  <si>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</si>
  <si>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</si>
  <si>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</si>
  <si>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</si>
  <si>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</si>
  <si>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</si>
  <si>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</si>
  <si>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</si>
  <si>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</si>
  <si>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</si>
  <si>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</si>
  <si>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</si>
  <si>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</si>
  <si>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</si>
  <si>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</si>
  <si>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</si>
  <si>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</si>
  <si>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</si>
  <si>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</si>
  <si>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</si>
  <si>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</si>
  <si>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</si>
  <si>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</si>
  <si>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</si>
  <si>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</si>
  <si>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</si>
  <si>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</si>
  <si>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</si>
  <si>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</si>
  <si>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</si>
  <si>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</si>
  <si>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</si>
  <si>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</si>
  <si>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</si>
  <si>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</si>
  <si>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</si>
  <si>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</si>
  <si>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</si>
  <si>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</si>
  <si>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</si>
  <si>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</si>
  <si>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</si>
  <si>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</si>
  <si>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</si>
  <si>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</si>
  <si>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</si>
  <si>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</si>
  <si>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</si>
  <si>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</si>
  <si>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</si>
  <si>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</si>
  <si>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</si>
  <si>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</si>
  <si>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</si>
  <si>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</si>
  <si>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</si>
  <si>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</si>
  <si>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</si>
  <si>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</si>
  <si>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</si>
  <si>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</si>
  <si>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</si>
  <si>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</si>
  <si>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</si>
  <si>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</si>
  <si>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</si>
  <si>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</si>
  <si>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</si>
  <si>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</si>
  <si>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</si>
  <si>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</si>
  <si>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</si>
  <si>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</si>
  <si>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</si>
  <si>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</si>
  <si>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</si>
  <si>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</si>
  <si>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</si>
  <si>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</si>
  <si>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</si>
  <si>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</si>
  <si>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</si>
  <si>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</si>
  <si>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</si>
  <si>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</si>
  <si>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</si>
  <si>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</si>
  <si>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</si>
  <si>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</si>
  <si>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</si>
  <si>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</si>
  <si>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</si>
  <si>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</si>
  <si>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</si>
  <si>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</si>
  <si>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</si>
  <si>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</si>
  <si>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</si>
  <si>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</si>
  <si>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</si>
  <si>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</si>
  <si>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</si>
  <si>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</si>
  <si>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</si>
  <si>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</si>
  <si>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</si>
  <si>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</si>
  <si>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</si>
  <si>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</si>
  <si>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</si>
  <si>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</si>
  <si>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</si>
  <si>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</si>
  <si>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</si>
  <si>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</si>
  <si>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</si>
  <si>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</si>
  <si>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</si>
  <si>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</si>
  <si>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</si>
  <si>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</si>
  <si>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</si>
  <si>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</si>
  <si>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</si>
  <si>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</si>
  <si>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</si>
  <si>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</si>
  <si>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</si>
  <si>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</si>
  <si>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</si>
  <si>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</si>
  <si>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</si>
  <si>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</si>
  <si>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</si>
  <si>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</si>
  <si>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</si>
  <si>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</si>
  <si>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</si>
  <si>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</si>
  <si>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</si>
  <si>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</si>
  <si>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</si>
  <si>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</si>
  <si>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</si>
  <si>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</si>
  <si>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</si>
  <si>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</si>
  <si>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</si>
  <si>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</si>
  <si>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</si>
  <si>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</si>
  <si>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</si>
  <si>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</si>
  <si>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</si>
  <si>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</si>
  <si>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</si>
  <si>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</si>
  <si>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</si>
  <si>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</si>
  <si>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</si>
  <si>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</si>
  <si>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</si>
  <si>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</si>
  <si>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</si>
  <si>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</si>
  <si>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</si>
  <si>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</si>
  <si>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</si>
  <si>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</si>
  <si>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</si>
  <si>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</si>
  <si>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</si>
  <si>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</si>
  <si>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</si>
  <si>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</si>
  <si>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</si>
  <si>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</si>
  <si>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</si>
  <si>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</si>
  <si>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</si>
  <si>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</si>
  <si>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</si>
  <si>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</si>
  <si>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</si>
  <si>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</si>
  <si>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</si>
  <si>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</si>
  <si>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</si>
  <si>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</si>
  <si>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</si>
  <si>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</si>
  <si>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</si>
  <si>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</si>
  <si>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</si>
  <si>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</si>
  <si>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</si>
  <si>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</si>
  <si>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</si>
  <si>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</si>
  <si>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</si>
  <si>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</si>
  <si>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</si>
  <si>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</si>
  <si>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</si>
  <si>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</si>
  <si>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</si>
  <si>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</si>
  <si>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</si>
  <si>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</si>
  <si>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</si>
  <si>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</si>
  <si>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</si>
  <si>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</si>
  <si>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</si>
  <si>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</si>
  <si>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</si>
  <si>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</si>
  <si>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</si>
  <si>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</si>
  <si>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</si>
  <si>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</si>
  <si>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</si>
  <si>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</si>
  <si>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</si>
  <si>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</si>
  <si>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</si>
  <si>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</si>
  <si>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</si>
  <si>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</si>
  <si>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</si>
  <si>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</si>
  <si>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</si>
  <si>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</si>
  <si>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</si>
  <si>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</si>
  <si>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</si>
  <si>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</si>
  <si>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</si>
  <si>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</si>
  <si>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</si>
  <si>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</si>
  <si>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</si>
  <si>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</si>
  <si>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</si>
  <si>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</si>
  <si>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</si>
  <si>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</si>
  <si>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</si>
  <si>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</si>
  <si>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</si>
  <si>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</si>
  <si>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</si>
  <si>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</si>
  <si>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</si>
  <si>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</si>
  <si>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</si>
  <si>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</si>
  <si>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</si>
  <si>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</si>
  <si>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</si>
  <si>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</si>
  <si>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</si>
  <si>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</si>
  <si>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</si>
  <si>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</si>
  <si>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</si>
  <si>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</si>
  <si>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</si>
  <si>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</si>
  <si>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</si>
  <si>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</si>
  <si>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</si>
  <si>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</si>
  <si>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</si>
  <si>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</si>
  <si>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</si>
  <si>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</si>
  <si>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</si>
  <si>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</si>
  <si>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</si>
  <si>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</si>
  <si>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</si>
  <si>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</si>
  <si>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</si>
  <si>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</si>
  <si>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</si>
  <si>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</si>
  <si>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</si>
  <si>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</si>
  <si>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</si>
  <si>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</si>
  <si>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</si>
  <si>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</si>
  <si>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</si>
  <si>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</si>
  <si>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</si>
  <si>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</si>
  <si>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</si>
  <si>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</si>
  <si>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</si>
  <si>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</si>
  <si>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</si>
  <si>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</si>
  <si>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</si>
  <si>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</si>
  <si>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</si>
  <si>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</si>
  <si>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</si>
  <si>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</si>
  <si>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</si>
  <si>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</si>
  <si>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</si>
  <si>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</si>
  <si>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</si>
  <si>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</si>
  <si>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</si>
  <si>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</si>
  <si>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</si>
  <si>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</si>
  <si>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</si>
  <si>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</si>
  <si>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</si>
  <si>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</si>
  <si>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</si>
  <si>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</si>
  <si>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</si>
  <si>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</si>
  <si>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</si>
  <si>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</si>
  <si>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</si>
  <si>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</si>
  <si>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</si>
  <si>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</si>
  <si>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</si>
  <si>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</si>
  <si>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</si>
  <si>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</si>
  <si>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</si>
  <si>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</si>
  <si>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</si>
  <si>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</si>
  <si>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</si>
  <si>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</si>
  <si>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</si>
  <si>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</si>
  <si>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</si>
  <si>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</si>
  <si>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</si>
  <si>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</si>
  <si>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</si>
  <si>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</si>
  <si>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</si>
  <si>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</si>
  <si>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</si>
  <si>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</si>
  <si>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</si>
  <si>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</si>
  <si>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</si>
  <si>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</si>
  <si>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</si>
  <si>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</si>
  <si>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</si>
  <si>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</si>
  <si>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</si>
  <si>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</si>
  <si>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</si>
  <si>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</si>
  <si>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</si>
  <si>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</si>
  <si>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</si>
  <si>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</si>
  <si>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</si>
  <si>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</si>
  <si>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</si>
  <si>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</si>
  <si>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</si>
  <si>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</si>
  <si>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</si>
  <si>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</si>
  <si>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</si>
  <si>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</si>
  <si>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</si>
  <si>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</si>
  <si>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</si>
  <si>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</si>
  <si>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</si>
  <si>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</si>
  <si>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</si>
  <si>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</si>
  <si>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</si>
  <si>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</si>
  <si>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</si>
  <si>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</si>
  <si>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</si>
  <si>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</si>
  <si>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</si>
  <si>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</si>
  <si>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</si>
  <si>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</si>
  <si>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</si>
  <si>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</si>
  <si>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</si>
  <si>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</si>
  <si>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</si>
  <si>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</si>
  <si>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</si>
  <si>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</si>
  <si>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</si>
  <si>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</si>
  <si>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</si>
  <si>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</si>
  <si>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</si>
  <si>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</si>
  <si>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</si>
  <si>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</si>
  <si>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</si>
  <si>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</si>
  <si>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</si>
  <si>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</si>
  <si>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</si>
  <si>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</si>
  <si>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</si>
  <si>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</si>
  <si>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</si>
  <si>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</si>
  <si>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</si>
  <si>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</si>
  <si>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</si>
  <si>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</si>
  <si>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</si>
  <si>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</si>
  <si>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</si>
  <si>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</si>
  <si>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</si>
  <si>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</si>
  <si>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</si>
  <si>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</si>
  <si>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</si>
  <si>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</si>
  <si>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</si>
  <si>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</si>
  <si>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</si>
  <si>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</si>
  <si>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</si>
  <si>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</si>
  <si>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</si>
  <si>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</si>
  <si>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</si>
  <si>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</si>
  <si>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</si>
  <si>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</si>
  <si>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</si>
  <si>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</si>
  <si>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</si>
  <si>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</si>
  <si>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</si>
  <si>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</si>
  <si>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</si>
  <si>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</si>
  <si>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</si>
  <si>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</si>
  <si>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</si>
  <si>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</si>
  <si>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</si>
  <si>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</si>
  <si>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</si>
  <si>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</si>
  <si>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</si>
  <si>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</si>
  <si>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</si>
  <si>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</si>
  <si>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</si>
  <si>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</si>
  <si>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</si>
  <si>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</si>
  <si>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</si>
  <si>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</si>
  <si>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</si>
  <si>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</si>
  <si>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</si>
  <si>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</si>
  <si>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</si>
  <si>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</si>
  <si>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</si>
  <si>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</si>
  <si>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</si>
  <si>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</si>
  <si>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</si>
  <si>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</si>
  <si>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</si>
  <si>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</si>
  <si>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</si>
  <si>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</si>
  <si>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</si>
  <si>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</si>
  <si>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</si>
  <si>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</si>
  <si>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</si>
  <si>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</si>
  <si>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</si>
  <si>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</si>
  <si>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</si>
  <si>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</si>
  <si>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</si>
  <si>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</si>
  <si>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</si>
  <si>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</si>
  <si>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</si>
  <si>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</si>
  <si>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</si>
  <si>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</si>
  <si>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</si>
  <si>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</si>
  <si>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</si>
  <si>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</si>
  <si>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</si>
  <si>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</si>
  <si>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</si>
  <si>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</si>
  <si>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</si>
  <si>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</si>
  <si>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</si>
  <si>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</si>
  <si>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</si>
  <si>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</si>
  <si>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</si>
  <si>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</si>
  <si>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</si>
  <si>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</si>
  <si>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</si>
  <si>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</si>
  <si>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</si>
  <si>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</si>
  <si>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</si>
  <si>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</si>
  <si>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</si>
  <si>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</si>
  <si>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</si>
  <si>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</si>
  <si>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</si>
  <si>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</si>
  <si>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</si>
  <si>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</si>
  <si>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</si>
  <si>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</si>
  <si>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</si>
  <si>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</si>
  <si>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</si>
  <si>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</si>
  <si>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</si>
  <si>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</si>
  <si>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</si>
  <si>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</si>
  <si>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</si>
  <si>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</si>
  <si>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</si>
  <si>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</si>
  <si>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</si>
  <si>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</si>
  <si>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</si>
  <si>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</si>
  <si>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</si>
  <si>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</si>
  <si>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</si>
  <si>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</si>
  <si>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</si>
  <si>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</si>
  <si>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</si>
  <si>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</si>
  <si>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</si>
  <si>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</si>
  <si>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</si>
  <si>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</si>
  <si>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</si>
  <si>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</si>
  <si>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</si>
  <si>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</si>
  <si>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</si>
  <si>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</si>
  <si>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</si>
  <si>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</si>
  <si>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</si>
  <si>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</si>
  <si>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</si>
  <si>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</si>
  <si>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</si>
  <si>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</si>
  <si>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</si>
  <si>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</si>
  <si>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</si>
  <si>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</si>
  <si>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</si>
  <si>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</si>
  <si>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</si>
  <si>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</si>
  <si>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</si>
  <si>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</si>
  <si>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</si>
  <si>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</si>
  <si>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</si>
  <si>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</si>
  <si>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</si>
  <si>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</si>
  <si>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</si>
  <si>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</si>
  <si>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</si>
  <si>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</si>
  <si>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</si>
  <si>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</si>
  <si>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</si>
  <si>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</si>
  <si>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</si>
  <si>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</si>
  <si>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</si>
  <si>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</si>
  <si>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</si>
  <si>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</si>
  <si>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</si>
  <si>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</si>
  <si>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</si>
  <si>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</si>
  <si>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</si>
  <si>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</si>
  <si>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</si>
  <si>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</si>
  <si>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</si>
  <si>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</si>
  <si>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</si>
  <si>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</si>
  <si>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</si>
  <si>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</si>
  <si>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</si>
  <si>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</si>
  <si>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</si>
  <si>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</si>
  <si>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</si>
  <si>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</si>
  <si>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</si>
  <si>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</si>
  <si>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</si>
  <si>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</si>
  <si>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</si>
  <si>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</si>
  <si>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</si>
  <si>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</si>
  <si>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</si>
  <si>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</si>
  <si>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</si>
  <si>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</si>
  <si>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</si>
  <si>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</si>
  <si>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</si>
  <si>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</si>
  <si>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</si>
  <si>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</si>
  <si>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</si>
  <si>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</si>
  <si>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</si>
  <si>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</si>
  <si>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</si>
  <si>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</si>
  <si>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</si>
  <si>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</si>
  <si>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</si>
  <si>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</si>
  <si>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</si>
  <si>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</si>
  <si>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</si>
  <si>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</si>
  <si>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</si>
  <si>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</si>
  <si>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</si>
  <si>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</si>
  <si>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</si>
  <si>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</si>
  <si>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</si>
  <si>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</si>
  <si>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</si>
  <si>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</si>
  <si>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</si>
  <si>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</si>
  <si>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</si>
  <si>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</si>
  <si>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</si>
  <si>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</si>
  <si>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</si>
  <si>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</si>
  <si>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</si>
  <si>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</si>
  <si>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</si>
  <si>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</si>
  <si>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</si>
  <si>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</si>
  <si>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</si>
  <si>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</si>
  <si>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</si>
  <si>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</si>
  <si>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</si>
  <si>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</si>
  <si>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</si>
  <si>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</si>
  <si>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</si>
  <si>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</si>
  <si>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</si>
  <si>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</si>
  <si>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</si>
  <si>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</si>
  <si>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</si>
  <si>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</si>
  <si>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</si>
  <si>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</si>
  <si>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</si>
  <si>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</si>
  <si>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</si>
  <si>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</si>
  <si>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</si>
  <si>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</si>
  <si>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</si>
  <si>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</si>
  <si>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</si>
  <si>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</si>
  <si>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</si>
  <si>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</si>
  <si>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</si>
  <si>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</si>
  <si>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</si>
  <si>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</si>
  <si>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</si>
  <si>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</si>
  <si>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</si>
  <si>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</si>
  <si>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</si>
  <si>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</si>
  <si>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</si>
  <si>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</si>
  <si>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</si>
  <si>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</si>
  <si>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</si>
  <si>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</si>
  <si>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</si>
  <si>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</si>
  <si>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</si>
  <si>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</si>
  <si>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</si>
  <si>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</si>
  <si>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</si>
  <si>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</si>
  <si>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</si>
  <si>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</si>
  <si>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</si>
  <si>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</si>
  <si>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</si>
  <si>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</si>
  <si>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</si>
  <si>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</si>
  <si>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</si>
  <si>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</si>
  <si>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</si>
  <si>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</si>
  <si>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</si>
  <si>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</si>
  <si>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</si>
  <si>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</si>
  <si>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</si>
  <si>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</si>
  <si>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</si>
  <si>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</si>
  <si>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</si>
  <si>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</si>
  <si>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</si>
  <si>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</si>
  <si>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</si>
  <si>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</si>
  <si>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</si>
  <si>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</si>
  <si>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</si>
  <si>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</si>
  <si>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</si>
  <si>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</si>
  <si>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</si>
  <si>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</si>
  <si>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</si>
  <si>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</si>
  <si>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</si>
  <si>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</si>
  <si>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</si>
  <si>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</si>
  <si>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</si>
  <si>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</si>
  <si>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</si>
  <si>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</si>
  <si>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</si>
  <si>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</si>
  <si>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</si>
  <si>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</si>
  <si>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</si>
  <si>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</si>
  <si>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</si>
  <si>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</si>
  <si>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</si>
  <si>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</si>
  <si>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</si>
  <si>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</si>
  <si>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</si>
  <si>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</si>
  <si>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</si>
  <si>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</si>
  <si>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</si>
  <si>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</si>
  <si>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</si>
  <si>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</si>
  <si>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</si>
  <si>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</si>
  <si>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</si>
  <si>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</si>
  <si>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</si>
  <si>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</si>
  <si>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</si>
  <si>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</si>
  <si>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</si>
  <si>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</si>
  <si>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</si>
  <si>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</si>
  <si>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</si>
  <si>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</si>
  <si>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</si>
  <si>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</si>
  <si>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</si>
  <si>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</si>
  <si>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</si>
  <si>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</si>
  <si>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</si>
  <si>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</si>
  <si>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</si>
  <si>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</si>
  <si>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</si>
  <si>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</si>
  <si>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</si>
  <si>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</si>
  <si>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</si>
  <si>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</si>
  <si>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</si>
  <si>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</si>
  <si>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</si>
  <si>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</si>
  <si>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</si>
  <si>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</si>
  <si>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</si>
  <si>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</si>
  <si>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</si>
  <si>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</si>
  <si>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</si>
  <si>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</si>
  <si>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</si>
  <si>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</si>
  <si>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</si>
  <si>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</si>
  <si>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</si>
  <si>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</si>
  <si>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</si>
  <si>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</si>
  <si>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</si>
  <si>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</si>
  <si>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</si>
  <si>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</si>
  <si>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</si>
  <si>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</si>
  <si>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</si>
  <si>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</si>
  <si>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</si>
  <si>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</si>
  <si>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</si>
  <si>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</si>
  <si>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</si>
  <si>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</si>
  <si>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</si>
  <si>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</si>
  <si>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</si>
  <si>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</si>
  <si>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</si>
  <si>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</si>
  <si>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</si>
  <si>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</si>
  <si>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</si>
  <si>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</si>
  <si>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</si>
  <si>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</si>
  <si>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</si>
  <si>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</si>
  <si>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</si>
  <si>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</si>
  <si>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</si>
  <si>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</si>
  <si>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</si>
  <si>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</si>
  <si>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</si>
  <si>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</si>
  <si>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</si>
  <si>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</si>
  <si>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</si>
  <si>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</si>
  <si>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</si>
  <si>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</si>
  <si>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</si>
  <si>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</si>
  <si>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</si>
  <si>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</si>
  <si>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</si>
  <si>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</si>
  <si>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</si>
  <si>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</si>
  <si>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</si>
  <si>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</si>
  <si>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</si>
  <si>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</si>
  <si>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</si>
  <si>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</si>
  <si>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</si>
  <si>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</si>
  <si>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</si>
  <si>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</si>
  <si>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</si>
  <si>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</si>
  <si>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</si>
  <si>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</si>
  <si>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</si>
  <si>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</si>
  <si>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</si>
  <si>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</si>
  <si>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</si>
  <si>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</si>
  <si>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</si>
  <si>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</si>
  <si>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</si>
  <si>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</si>
  <si>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</si>
  <si>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</si>
  <si>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</si>
  <si>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</si>
  <si>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</si>
  <si>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</si>
  <si>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</si>
  <si>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</si>
  <si>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</si>
  <si>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</si>
  <si>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</si>
  <si>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</si>
  <si>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</si>
  <si>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</si>
  <si>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</si>
  <si>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</si>
  <si>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</si>
  <si>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</si>
  <si>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</si>
  <si>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</si>
  <si>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</si>
  <si>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</si>
  <si>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</si>
  <si>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</si>
  <si>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</si>
  <si>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</si>
  <si>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</si>
  <si>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</si>
  <si>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</si>
  <si>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</si>
  <si>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</si>
  <si>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</si>
  <si>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</si>
  <si>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</si>
  <si>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</si>
  <si>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</si>
  <si>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</si>
  <si>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</si>
  <si>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</si>
  <si>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</si>
  <si>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</si>
  <si>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</si>
  <si>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</si>
  <si>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</si>
  <si>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</si>
  <si>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</si>
  <si>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</si>
  <si>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</si>
  <si>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</si>
  <si>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</si>
  <si>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</si>
  <si>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</si>
  <si>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</si>
  <si>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</si>
  <si>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</si>
  <si>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</si>
  <si>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</si>
  <si>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</si>
  <si>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</si>
  <si>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</si>
  <si>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</si>
  <si>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</si>
  <si>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</si>
  <si>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</si>
  <si>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</si>
  <si>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</si>
  <si>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</si>
  <si>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</si>
  <si>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</si>
  <si>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</si>
  <si>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</si>
  <si>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</si>
  <si>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</si>
  <si>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</si>
  <si>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</si>
  <si>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</si>
  <si>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</si>
  <si>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</si>
  <si>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</si>
  <si>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</si>
  <si>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</si>
  <si>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</si>
  <si>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</si>
  <si>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</si>
  <si>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</si>
  <si>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</si>
  <si>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</si>
  <si>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</si>
  <si>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</si>
  <si>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</si>
  <si>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</si>
  <si>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</si>
  <si>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</si>
  <si>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</si>
  <si>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</si>
  <si>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</si>
  <si>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</si>
  <si>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</si>
  <si>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</si>
  <si>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</si>
  <si>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</si>
  <si>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</si>
  <si>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</si>
  <si>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</si>
  <si>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</si>
  <si>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</si>
  <si>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</si>
  <si>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</si>
  <si>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</si>
  <si>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</si>
  <si>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</si>
  <si>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</si>
  <si>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</si>
  <si>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</si>
  <si>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</si>
  <si>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</si>
  <si>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</si>
  <si>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</si>
  <si>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</si>
  <si>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</si>
  <si>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</si>
  <si>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</si>
  <si>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</si>
  <si>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</si>
  <si>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</si>
  <si>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</si>
  <si>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</si>
  <si>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</si>
  <si>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</si>
  <si>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</si>
  <si>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</si>
  <si>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</si>
  <si>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</si>
  <si>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</si>
  <si>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</si>
  <si>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</si>
  <si>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</si>
  <si>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</si>
  <si>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</si>
  <si>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</si>
  <si>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</si>
  <si>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</si>
  <si>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</si>
  <si>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</si>
  <si>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</si>
  <si>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</si>
  <si>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</si>
  <si>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</si>
  <si>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</si>
  <si>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</si>
  <si>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</si>
  <si>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</si>
  <si>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</si>
  <si>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</si>
  <si>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</si>
  <si>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</si>
  <si>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</si>
  <si>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</si>
  <si>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</si>
  <si>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</si>
  <si>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</si>
  <si>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</si>
  <si>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</si>
  <si>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</si>
  <si>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</si>
  <si>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</si>
  <si>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</si>
  <si>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</si>
  <si>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</si>
  <si>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</si>
  <si>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</si>
  <si>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</si>
  <si>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</si>
  <si>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</si>
  <si>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</si>
  <si>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</si>
  <si>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</si>
  <si>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</si>
  <si>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</si>
  <si>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</si>
  <si>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</si>
  <si>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</si>
  <si>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</si>
  <si>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</si>
  <si>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</si>
  <si>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</si>
  <si>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</si>
  <si>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</si>
  <si>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</si>
  <si>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</si>
  <si>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</si>
  <si>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</si>
  <si>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</si>
  <si>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</si>
  <si>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</si>
  <si>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</si>
  <si>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</si>
  <si>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</si>
  <si>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</si>
  <si>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</si>
  <si>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</si>
  <si>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</si>
  <si>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</si>
  <si>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</si>
  <si>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</si>
  <si>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</si>
  <si>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</si>
  <si>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</si>
  <si>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</si>
  <si>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</si>
  <si>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</si>
  <si>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</si>
  <si>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</si>
  <si>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</si>
  <si>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</si>
  <si>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</si>
  <si>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</si>
  <si>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</si>
  <si>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</si>
  <si>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</si>
  <si>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</si>
  <si>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</si>
  <si>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</si>
  <si>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</si>
  <si>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</si>
  <si>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</si>
  <si>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</si>
  <si>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</si>
  <si>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</si>
  <si>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</si>
  <si>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</si>
  <si>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</si>
  <si>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</si>
  <si>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</si>
  <si>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</si>
  <si>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</si>
  <si>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</si>
  <si>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</si>
  <si>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</si>
  <si>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</si>
  <si>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</si>
  <si>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</si>
  <si>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</si>
  <si>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</si>
  <si>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</si>
  <si>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</si>
  <si>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</si>
  <si>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</si>
  <si>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</si>
  <si>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</si>
  <si>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</si>
  <si>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</si>
  <si>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</si>
  <si>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</si>
  <si>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</si>
  <si>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</si>
  <si>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</si>
  <si>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</si>
  <si>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</si>
  <si>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</si>
  <si>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</si>
  <si>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</si>
  <si>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</si>
  <si>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</si>
  <si>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</si>
  <si>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</si>
  <si>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</si>
  <si>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</si>
  <si>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</si>
  <si>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</si>
  <si>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</si>
  <si>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</si>
  <si>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</si>
  <si>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</si>
  <si>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</si>
  <si>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</si>
  <si>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</si>
  <si>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</si>
  <si>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</si>
  <si>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</si>
  <si>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</si>
  <si>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</si>
  <si>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</si>
  <si>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</si>
  <si>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</si>
  <si>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</si>
  <si>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</si>
  <si>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</si>
  <si>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</si>
  <si>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</si>
  <si>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</si>
  <si>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</si>
  <si>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</si>
  <si>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</si>
  <si>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</si>
  <si>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</si>
  <si>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</si>
  <si>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</si>
  <si>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</si>
  <si>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</si>
  <si>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</si>
  <si>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</si>
  <si>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</si>
  <si>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</si>
  <si>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</si>
  <si>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</si>
  <si>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</si>
  <si>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</si>
  <si>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</si>
  <si>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</si>
  <si>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</si>
  <si>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</si>
  <si>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</si>
  <si>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</si>
  <si>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</si>
  <si>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</si>
  <si>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</si>
  <si>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</si>
  <si>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</si>
  <si>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</si>
  <si>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</si>
  <si>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</si>
  <si>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</si>
  <si>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</si>
  <si>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</si>
  <si>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</si>
  <si>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</si>
  <si>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</si>
  <si>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</si>
  <si>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</si>
  <si>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</si>
  <si>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</si>
  <si>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</si>
  <si>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</si>
  <si>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</si>
  <si>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</si>
  <si>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</si>
  <si>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</si>
  <si>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</si>
  <si>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</si>
  <si>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</si>
  <si>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</si>
  <si>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</si>
  <si>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</si>
  <si>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</si>
  <si>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</si>
  <si>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</si>
  <si>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</si>
  <si>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</si>
  <si>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</si>
  <si>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</si>
  <si>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</si>
  <si>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</si>
  <si>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</si>
  <si>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</si>
  <si>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</si>
  <si>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</si>
  <si>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</si>
  <si>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</si>
  <si>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</si>
  <si>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</si>
  <si>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</si>
  <si>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</si>
  <si>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</si>
  <si>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</si>
  <si>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</si>
  <si>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</si>
  <si>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</si>
  <si>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</si>
  <si>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</si>
  <si>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</si>
  <si>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</si>
  <si>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</si>
  <si>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</si>
  <si>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</si>
  <si>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</si>
  <si>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</si>
  <si>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</si>
  <si>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</si>
  <si>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</si>
  <si>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</si>
  <si>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</si>
  <si>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</si>
  <si>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</si>
  <si>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</si>
  <si>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</si>
  <si>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</si>
  <si>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</si>
  <si>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</si>
  <si>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</si>
  <si>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</si>
  <si>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</si>
  <si>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</si>
  <si>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</si>
  <si>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</si>
  <si>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</si>
  <si>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</si>
  <si>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</si>
  <si>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</si>
  <si>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</si>
  <si>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</si>
  <si>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</si>
  <si>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</si>
  <si>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</si>
  <si>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</si>
  <si>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</si>
  <si>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</si>
  <si>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</si>
  <si>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</si>
  <si>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</si>
  <si>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</si>
  <si>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</si>
  <si>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</si>
  <si>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</si>
  <si>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</si>
  <si>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</si>
  <si>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</si>
  <si>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</si>
  <si>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</si>
  <si>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</si>
  <si>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</si>
  <si>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</si>
  <si>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</si>
  <si>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</si>
  <si>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</si>
  <si>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</si>
  <si>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</si>
  <si>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</si>
  <si>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</si>
  <si>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</si>
  <si>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</si>
  <si>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</si>
  <si>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</si>
  <si>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</si>
  <si>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</si>
  <si>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</si>
  <si>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</si>
  <si>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</si>
  <si>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</si>
  <si>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</si>
  <si>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</si>
  <si>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</si>
  <si>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</si>
  <si>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</si>
  <si>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</si>
  <si>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</si>
  <si>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</si>
  <si>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</si>
  <si>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</si>
  <si>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</si>
  <si>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</si>
  <si>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</si>
  <si>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</si>
  <si>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</si>
  <si>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</si>
  <si>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</si>
  <si>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</si>
  <si>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</si>
  <si>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</si>
  <si>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</si>
  <si>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</si>
  <si>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</si>
  <si>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</si>
  <si>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</si>
  <si>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</si>
  <si>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</si>
  <si>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</si>
  <si>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</si>
  <si>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</si>
  <si>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</si>
  <si>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</si>
  <si>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</si>
  <si>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</si>
  <si>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</si>
  <si>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</si>
  <si>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</si>
  <si>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</si>
  <si>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</si>
  <si>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</si>
  <si>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</si>
  <si>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</si>
  <si>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</si>
  <si>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</si>
  <si>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</si>
  <si>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</si>
  <si>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</si>
  <si>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</si>
  <si>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</si>
  <si>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</si>
  <si>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</si>
  <si>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</si>
  <si>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</si>
  <si>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</si>
  <si>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</si>
  <si>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</si>
  <si>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</si>
  <si>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</si>
  <si>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</si>
  <si>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</si>
  <si>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</si>
  <si>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</si>
  <si>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</si>
  <si>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</si>
  <si>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</si>
  <si>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</si>
  <si>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</si>
  <si>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</si>
  <si>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</si>
  <si>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</si>
  <si>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</si>
  <si>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</si>
  <si>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</si>
  <si>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</si>
  <si>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</si>
  <si>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</si>
  <si>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</si>
  <si>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</si>
  <si>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</si>
  <si>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</si>
  <si>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</si>
  <si>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</si>
  <si>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</si>
  <si>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</si>
  <si>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</si>
  <si>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</si>
  <si>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</si>
  <si>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</si>
  <si>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</si>
  <si>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</si>
  <si>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</si>
  <si>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</si>
  <si>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</si>
  <si>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</si>
  <si>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</si>
  <si>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</si>
  <si>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</si>
  <si>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</si>
  <si>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</si>
  <si>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</si>
  <si>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</si>
  <si>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</si>
  <si>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</si>
  <si>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</si>
  <si>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</si>
  <si>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</si>
  <si>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</si>
  <si>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</si>
  <si>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</si>
  <si>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</si>
  <si>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</si>
  <si>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</si>
  <si>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</si>
  <si>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</si>
  <si>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</si>
  <si>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</si>
  <si>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</si>
  <si>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</si>
  <si>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</si>
  <si>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</si>
  <si>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</si>
  <si>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</si>
  <si>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</si>
  <si>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</si>
  <si>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</si>
  <si>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</si>
  <si>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</si>
  <si>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</si>
  <si>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</si>
  <si>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</si>
  <si>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</si>
  <si>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</si>
  <si>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</si>
  <si>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</si>
  <si>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</si>
  <si>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</si>
  <si>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</si>
  <si>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</si>
  <si>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</si>
  <si>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</si>
  <si>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</si>
  <si>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</si>
  <si>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</si>
  <si>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</si>
  <si>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</si>
  <si>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</si>
  <si>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</si>
  <si>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</si>
  <si>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</si>
  <si>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</si>
  <si>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</si>
  <si>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</si>
  <si>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</si>
  <si>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</si>
  <si>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</si>
  <si>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</si>
  <si>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</si>
  <si>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</si>
  <si>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</si>
  <si>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</si>
  <si>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</si>
  <si>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</si>
  <si>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</si>
  <si>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</si>
  <si>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</si>
  <si>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</si>
  <si>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</si>
  <si>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</si>
  <si>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</si>
  <si>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</si>
  <si>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</si>
  <si>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</si>
  <si>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</si>
  <si>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</si>
  <si>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</si>
  <si>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</si>
  <si>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</si>
  <si>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</si>
  <si>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</si>
  <si>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</si>
  <si>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</si>
  <si>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</si>
  <si>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</si>
  <si>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</si>
  <si>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</si>
  <si>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</si>
  <si>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</si>
  <si>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</si>
  <si>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</si>
  <si>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</si>
  <si>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</si>
  <si>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</si>
  <si>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</si>
  <si>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</si>
  <si>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</si>
  <si>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</si>
  <si>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</si>
  <si>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</si>
  <si>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</si>
  <si>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</si>
  <si>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</si>
  <si>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</si>
  <si>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</si>
  <si>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</si>
  <si>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</si>
  <si>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</si>
  <si>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</si>
  <si>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</si>
  <si>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</si>
  <si>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</si>
  <si>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</si>
  <si>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</si>
  <si>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</si>
  <si>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</si>
  <si>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</si>
  <si>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</si>
  <si>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</si>
  <si>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</si>
  <si>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</si>
  <si>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</si>
  <si>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</si>
  <si>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</si>
  <si>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</si>
  <si>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</si>
  <si>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</si>
  <si>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</si>
  <si>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</si>
  <si>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</si>
  <si>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</si>
  <si>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</si>
  <si>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</si>
  <si>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</si>
  <si>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</si>
  <si>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</si>
  <si>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</si>
  <si>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</si>
  <si>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</si>
  <si>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</si>
  <si>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</si>
  <si>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</si>
  <si>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</si>
  <si>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</si>
  <si>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</si>
  <si>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</si>
  <si>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</si>
  <si>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</si>
  <si>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</si>
  <si>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</si>
  <si>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</si>
  <si>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</si>
  <si>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</si>
  <si>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</si>
  <si>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</si>
  <si>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</si>
  <si>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</si>
  <si>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</si>
  <si>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</si>
  <si>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</si>
  <si>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</si>
  <si>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</si>
  <si>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</si>
  <si>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</si>
  <si>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</si>
  <si>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</si>
  <si>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</si>
  <si>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</si>
  <si>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</si>
  <si>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</si>
  <si>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</si>
  <si>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</si>
  <si>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</si>
  <si>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</si>
  <si>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</si>
  <si>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</si>
  <si>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</si>
  <si>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</si>
  <si>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</si>
  <si>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</si>
  <si>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</si>
  <si>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</si>
  <si>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</si>
  <si>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</si>
  <si>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</si>
  <si>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</si>
  <si>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</si>
  <si>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</si>
  <si>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</si>
  <si>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</si>
  <si>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</si>
  <si>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</si>
  <si>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</si>
  <si>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</si>
  <si>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</si>
  <si>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</si>
  <si>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</si>
  <si>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</si>
  <si>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</si>
  <si>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</si>
  <si>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</si>
  <si>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</si>
  <si>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</si>
  <si>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</si>
  <si>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</si>
  <si>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</si>
  <si>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</si>
  <si>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</si>
  <si>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</si>
  <si>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</si>
  <si>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</si>
  <si>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</si>
  <si>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</si>
  <si>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</si>
  <si>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</si>
  <si>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</si>
  <si>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</si>
  <si>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</si>
  <si>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</si>
  <si>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</si>
  <si>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</si>
  <si>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</si>
  <si>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</si>
  <si>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</si>
  <si>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</si>
  <si>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</si>
  <si>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</si>
  <si>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</si>
  <si>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</si>
  <si>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</si>
  <si>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</si>
  <si>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</si>
  <si>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</si>
  <si>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</si>
  <si>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</si>
  <si>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</si>
  <si>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</si>
  <si>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</si>
  <si>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</si>
  <si>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</si>
  <si>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</si>
  <si>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</si>
  <si>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</si>
  <si>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</si>
  <si>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</si>
  <si>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</si>
  <si>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</si>
  <si>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</si>
  <si>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</si>
  <si>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</si>
  <si>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</si>
  <si>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</si>
  <si>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</si>
  <si>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</si>
  <si>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</si>
  <si>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</si>
  <si>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</si>
  <si>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</si>
  <si>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</si>
  <si>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</si>
  <si>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</si>
  <si>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</si>
  <si>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</si>
  <si>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</si>
  <si>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</si>
  <si>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</si>
  <si>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</si>
  <si>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</si>
  <si>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</si>
  <si>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</si>
  <si>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</si>
  <si>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</si>
  <si>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</si>
  <si>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</si>
  <si>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</si>
  <si>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</si>
  <si>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</si>
  <si>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</si>
  <si>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</si>
  <si>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</si>
  <si>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</si>
  <si>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</si>
  <si>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</si>
  <si>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</si>
  <si>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</si>
  <si>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</si>
  <si>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</si>
  <si>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</si>
  <si>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</si>
  <si>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</si>
  <si>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</si>
  <si>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</si>
  <si>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</si>
  <si>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</si>
  <si>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</si>
  <si>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</si>
  <si>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</si>
  <si>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</si>
  <si>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</si>
  <si>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</si>
  <si>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</si>
  <si>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</si>
  <si>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</si>
  <si>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</si>
  <si>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</si>
  <si>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</si>
  <si>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</si>
  <si>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</si>
  <si>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</si>
  <si>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</si>
  <si>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</si>
  <si>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</si>
  <si>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</si>
  <si>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</si>
  <si>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</si>
  <si>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</si>
  <si>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</si>
  <si>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</si>
  <si>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</si>
  <si>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</si>
  <si>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</si>
  <si>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</si>
  <si>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</si>
  <si>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</si>
  <si>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</si>
  <si>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</si>
  <si>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</si>
  <si>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</si>
  <si>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</si>
  <si>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</si>
  <si>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</si>
  <si>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</si>
  <si>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</si>
  <si>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</si>
  <si>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</si>
  <si>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</si>
  <si>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</si>
  <si>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</si>
  <si>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</si>
  <si>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</si>
  <si>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</si>
  <si>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</si>
  <si>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</si>
  <si>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</si>
  <si>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</si>
  <si>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</si>
  <si>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</si>
  <si>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</si>
  <si>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</si>
  <si>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</si>
  <si>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</si>
  <si>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</si>
  <si>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</si>
  <si>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</si>
  <si>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</si>
  <si>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</si>
  <si>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</si>
  <si>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</si>
  <si>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</si>
  <si>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</si>
  <si>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</si>
  <si>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</si>
  <si>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</si>
  <si>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</si>
  <si>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</si>
  <si>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</si>
  <si>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</si>
  <si>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</si>
  <si>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</si>
  <si>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</si>
  <si>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</si>
  <si>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</si>
  <si>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</si>
  <si>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</si>
  <si>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</si>
  <si>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</si>
  <si>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</si>
  <si>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</si>
  <si>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</si>
  <si>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</si>
  <si>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</si>
  <si>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</si>
  <si>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</si>
  <si>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</si>
  <si>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</si>
  <si>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</si>
  <si>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</si>
  <si>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</si>
  <si>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</si>
  <si>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</si>
  <si>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</si>
  <si>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</si>
  <si>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</si>
  <si>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</si>
  <si>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</si>
  <si>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</si>
  <si>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</si>
  <si>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</si>
  <si>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</si>
  <si>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</si>
  <si>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</si>
  <si>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</si>
  <si>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</si>
  <si>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</si>
  <si>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</si>
  <si>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</si>
  <si>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</si>
  <si>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</si>
  <si>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</si>
  <si>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</si>
  <si>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</si>
  <si>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</si>
  <si>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</si>
  <si>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</si>
  <si>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</si>
  <si>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</si>
  <si>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</si>
  <si>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</si>
  <si>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</si>
  <si>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</si>
  <si>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</si>
  <si>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</si>
  <si>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</si>
  <si>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</si>
  <si>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</si>
  <si>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</si>
  <si>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</si>
  <si>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</si>
  <si>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</si>
  <si>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</si>
  <si>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</si>
  <si>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</si>
  <si>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</si>
  <si>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</si>
  <si>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</si>
  <si>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</si>
  <si>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</si>
  <si>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</si>
  <si>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</si>
  <si>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</si>
  <si>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</si>
  <si>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</si>
  <si>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</si>
  <si>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</si>
  <si>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</si>
  <si>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</si>
  <si>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</si>
  <si>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</si>
  <si>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</si>
  <si>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</si>
  <si>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</si>
  <si>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</si>
  <si>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</si>
  <si>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</si>
  <si>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</si>
  <si>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</si>
  <si>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</si>
  <si>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</si>
  <si>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</si>
  <si>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</si>
  <si>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</si>
  <si>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</si>
  <si>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</si>
  <si>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</si>
  <si>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</si>
  <si>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</si>
  <si>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</si>
  <si>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</si>
  <si>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</si>
  <si>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</si>
  <si>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</si>
  <si>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</si>
  <si>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</si>
  <si>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</si>
  <si>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</si>
  <si>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</si>
  <si>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</si>
  <si>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</si>
  <si>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</si>
  <si>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</si>
  <si>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</si>
  <si>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</si>
  <si>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</si>
  <si>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</si>
  <si>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</si>
  <si>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</si>
  <si>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</si>
  <si>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</si>
  <si>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</si>
  <si>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</si>
  <si>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</si>
  <si>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</si>
  <si>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</si>
  <si>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</si>
  <si>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</si>
  <si>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</si>
  <si>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</si>
  <si>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</si>
  <si>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</si>
  <si>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</si>
  <si>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</si>
  <si>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</si>
  <si>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</si>
  <si>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</si>
  <si>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</si>
  <si>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</si>
  <si>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</si>
  <si>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</si>
  <si>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</si>
  <si>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</si>
  <si>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</si>
  <si>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</si>
  <si>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</si>
  <si>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</si>
  <si>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</si>
  <si>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</si>
  <si>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</si>
  <si>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</si>
  <si>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</si>
  <si>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</si>
  <si>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</si>
  <si>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</si>
  <si>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</si>
  <si>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</si>
  <si>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</si>
  <si>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</si>
  <si>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</si>
  <si>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</si>
  <si>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</si>
  <si>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</si>
  <si>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</si>
  <si>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</si>
  <si>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</si>
  <si>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</si>
  <si>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</si>
  <si>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</si>
  <si>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</si>
  <si>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</si>
  <si>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</si>
  <si>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</si>
  <si>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</si>
  <si>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</si>
  <si>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</si>
  <si>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</si>
  <si>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</si>
  <si>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</si>
  <si>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</si>
  <si>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</si>
  <si>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</si>
  <si>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</si>
  <si>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</si>
  <si>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</si>
  <si>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</si>
  <si>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</si>
  <si>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</si>
  <si>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</si>
  <si>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</si>
  <si>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</si>
  <si>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</si>
  <si>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</si>
  <si>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</si>
  <si>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</si>
  <si>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</si>
  <si>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</si>
  <si>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</si>
  <si>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</si>
  <si>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</si>
  <si>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</si>
  <si>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</si>
  <si>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</si>
  <si>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</si>
  <si>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</si>
  <si>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</si>
  <si>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</si>
  <si>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</si>
  <si>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</si>
  <si>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</si>
  <si>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</si>
  <si>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</si>
  <si>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</si>
  <si>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</si>
  <si>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</si>
  <si>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</si>
  <si>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</si>
  <si>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</si>
  <si>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</si>
  <si>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</si>
  <si>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</si>
  <si>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</si>
  <si>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</si>
  <si>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</si>
  <si>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</si>
  <si>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</si>
  <si>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</si>
  <si>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</si>
  <si>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</si>
  <si>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</si>
  <si>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</si>
  <si>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</si>
  <si>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</si>
  <si>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</si>
  <si>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</si>
  <si>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</si>
  <si>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</si>
  <si>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</si>
  <si>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</si>
  <si>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</si>
  <si>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</si>
  <si>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</si>
  <si>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</si>
  <si>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</si>
  <si>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</si>
  <si>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</si>
  <si>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</si>
  <si>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</si>
  <si>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</si>
  <si>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</si>
  <si>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</si>
  <si>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</si>
  <si>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</si>
  <si>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</si>
  <si>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</si>
  <si>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</si>
  <si>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</si>
  <si>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</si>
  <si>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</si>
  <si>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</si>
  <si>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</si>
  <si>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</si>
  <si>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</si>
  <si>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</si>
  <si>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</si>
  <si>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</si>
  <si>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</si>
  <si>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</si>
  <si>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</si>
  <si>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</si>
  <si>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</si>
  <si>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</si>
  <si>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</si>
  <si>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</si>
  <si>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</si>
  <si>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</si>
  <si>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</si>
  <si>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</si>
  <si>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</si>
  <si>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</si>
  <si>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</si>
  <si>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</si>
  <si>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</si>
  <si>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</si>
  <si>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</si>
  <si>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</si>
  <si>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</si>
  <si>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</si>
  <si>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</si>
  <si>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</si>
  <si>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</si>
  <si>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</si>
  <si>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</si>
  <si>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</si>
  <si>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</si>
  <si>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</si>
  <si>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</si>
  <si>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</si>
  <si>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</si>
  <si>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</si>
  <si>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</si>
  <si>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</si>
  <si>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</si>
  <si>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</si>
  <si>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</si>
  <si>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</si>
  <si>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</si>
  <si>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</si>
  <si>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</si>
  <si>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</si>
  <si>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</si>
  <si>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</si>
  <si>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</si>
  <si>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</si>
  <si>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</si>
  <si>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</si>
  <si>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</si>
  <si>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</si>
  <si>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</si>
  <si>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</si>
  <si>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</si>
  <si>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</si>
  <si>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</si>
  <si>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</si>
  <si>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</si>
  <si>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</si>
  <si>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</si>
  <si>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</si>
  <si>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</si>
  <si>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</si>
  <si>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</si>
  <si>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</si>
  <si>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</si>
  <si>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</si>
  <si>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</si>
  <si>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</si>
  <si>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</si>
  <si>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</si>
  <si>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</si>
  <si>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</si>
  <si>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</si>
  <si>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</si>
  <si>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</si>
  <si>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</si>
  <si>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</si>
  <si>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</si>
  <si>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</si>
  <si>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</si>
  <si>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</si>
  <si>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</si>
  <si>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</si>
  <si>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</si>
  <si>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</si>
  <si>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</si>
  <si>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</si>
  <si>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</si>
  <si>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</si>
  <si>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</si>
  <si>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</si>
  <si>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</si>
  <si>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</si>
  <si>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</si>
  <si>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</si>
  <si>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</si>
  <si>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</si>
  <si>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</si>
  <si>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</si>
  <si>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</si>
  <si>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</si>
  <si>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</si>
  <si>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</si>
  <si>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</si>
  <si>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</si>
  <si>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</si>
  <si>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</si>
  <si>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</si>
  <si>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</si>
  <si>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</si>
  <si>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</si>
  <si>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</si>
  <si>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</si>
  <si>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</si>
  <si>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</si>
  <si>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</si>
  <si>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</si>
  <si>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</si>
  <si>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</si>
  <si>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</si>
  <si>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</si>
  <si>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</si>
  <si>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</si>
  <si>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</si>
  <si>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</si>
  <si>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</si>
  <si>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</si>
  <si>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</si>
  <si>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</si>
  <si>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</si>
  <si>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</si>
  <si>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</si>
  <si>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</si>
  <si>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</si>
  <si>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</si>
  <si>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</si>
  <si>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</si>
  <si>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</si>
  <si>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</si>
  <si>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</si>
  <si>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</si>
  <si>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</si>
  <si>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</si>
  <si>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</si>
  <si>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</si>
  <si>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</si>
  <si>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</si>
  <si>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</si>
  <si>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</si>
  <si>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</si>
  <si>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</si>
  <si>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</si>
  <si>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</si>
  <si>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</si>
  <si>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</si>
  <si>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</si>
  <si>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</si>
  <si>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</si>
  <si>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</si>
  <si>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</si>
  <si>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</si>
  <si>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</si>
  <si>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</si>
  <si>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</si>
  <si>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</si>
  <si>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</si>
  <si>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</si>
  <si>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</si>
  <si>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</si>
  <si>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</si>
  <si>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</si>
  <si>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</si>
  <si>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</si>
  <si>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</si>
  <si>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</si>
  <si>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</si>
  <si>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</si>
  <si>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</si>
  <si>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</si>
  <si>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</si>
  <si>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</si>
  <si>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</si>
  <si>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</si>
  <si>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</si>
  <si>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</si>
  <si>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</si>
  <si>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</si>
  <si>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</si>
  <si>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</si>
  <si>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</si>
  <si>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</si>
  <si>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</si>
  <si>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</si>
  <si>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</si>
  <si>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</si>
  <si>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</si>
  <si>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</si>
  <si>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</si>
  <si>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</si>
  <si>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</si>
  <si>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</si>
  <si>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</si>
  <si>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</si>
  <si>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</si>
  <si>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</si>
  <si>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</si>
  <si>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</si>
  <si>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</si>
  <si>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</si>
  <si>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</si>
  <si>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</si>
  <si>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</si>
  <si>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</si>
  <si>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</si>
  <si>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</si>
  <si>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</si>
  <si>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</si>
  <si>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</si>
  <si>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</si>
  <si>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</si>
  <si>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</si>
  <si>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</si>
  <si>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</si>
  <si>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</si>
  <si>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</si>
  <si>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</si>
  <si>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</si>
  <si>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</si>
  <si>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</si>
  <si>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</si>
  <si>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</si>
  <si>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</si>
  <si>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</si>
  <si>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</si>
  <si>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</si>
  <si>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</si>
  <si>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</si>
  <si>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</si>
  <si>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</si>
  <si>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</si>
  <si>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</si>
  <si>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</si>
  <si>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</si>
  <si>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</si>
  <si>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</si>
  <si>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</si>
  <si>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</si>
  <si>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</si>
  <si>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</si>
  <si>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</si>
  <si>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</si>
  <si>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</si>
  <si>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</si>
  <si>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</si>
  <si>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</si>
  <si>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</si>
  <si>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</si>
  <si>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</si>
  <si>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</si>
  <si>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</si>
  <si>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</si>
  <si>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</si>
  <si>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</si>
  <si>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</si>
  <si>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</si>
  <si>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</si>
  <si>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</si>
  <si>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</si>
  <si>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</si>
  <si>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</si>
  <si>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</si>
  <si>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</si>
  <si>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</si>
  <si>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</si>
  <si>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</si>
  <si>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</si>
  <si>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</si>
  <si>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</si>
  <si>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</si>
  <si>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</si>
  <si>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</si>
  <si>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</si>
  <si>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</si>
  <si>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</si>
  <si>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</si>
  <si>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</si>
  <si>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</si>
  <si>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</si>
  <si>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</si>
  <si>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</si>
  <si>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</si>
  <si>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</si>
  <si>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</si>
  <si>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</si>
  <si>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</si>
  <si>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</si>
  <si>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</si>
  <si>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</si>
  <si>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</si>
  <si>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</si>
  <si>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</si>
  <si>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</si>
  <si>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</si>
  <si>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</si>
  <si>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</si>
  <si>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</si>
  <si>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</si>
  <si>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</si>
  <si>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</si>
  <si>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</si>
  <si>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</si>
  <si>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</si>
  <si>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</si>
  <si>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</si>
  <si>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</si>
  <si>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</si>
  <si>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</si>
  <si>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</si>
  <si>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</si>
  <si>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</si>
  <si>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</si>
  <si>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</si>
  <si>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</si>
  <si>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</si>
  <si>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</si>
  <si>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</si>
  <si>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</si>
  <si>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</si>
  <si>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</si>
  <si>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</si>
  <si>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</si>
  <si>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</si>
  <si>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</si>
  <si>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</si>
  <si>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</si>
  <si>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</si>
  <si>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</si>
  <si>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</si>
  <si>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</si>
  <si>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</si>
  <si>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</si>
  <si>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</si>
  <si>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</si>
  <si>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</si>
  <si>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</si>
  <si>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</si>
  <si>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</si>
  <si>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</si>
  <si>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</si>
  <si>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</si>
  <si>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</si>
  <si>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</si>
  <si>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</si>
  <si>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</si>
  <si>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</si>
  <si>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</si>
  <si>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</si>
  <si>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</si>
  <si>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</si>
  <si>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</si>
  <si>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</si>
  <si>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</si>
  <si>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</si>
  <si>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</si>
  <si>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</si>
  <si>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</si>
  <si>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</si>
  <si>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</si>
  <si>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</si>
  <si>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</si>
  <si>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</si>
  <si>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</si>
  <si>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</si>
  <si>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</si>
  <si>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</si>
  <si>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</si>
  <si>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</si>
  <si>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</si>
  <si>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</si>
  <si>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</si>
  <si>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</si>
  <si>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</si>
  <si>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</si>
  <si>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</si>
  <si>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</si>
  <si>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</si>
  <si>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</si>
  <si>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</si>
  <si>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</si>
  <si>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</si>
  <si>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</si>
  <si>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</si>
  <si>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</si>
  <si>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</si>
  <si>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</si>
  <si>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</si>
  <si>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</si>
  <si>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</si>
  <si>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</si>
  <si>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</si>
  <si>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</si>
  <si>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</si>
  <si>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</si>
  <si>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</si>
  <si>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</si>
  <si>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</si>
  <si>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</si>
  <si>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</si>
  <si>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</si>
  <si>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</si>
  <si>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</si>
  <si>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</si>
  <si>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</si>
  <si>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</si>
  <si>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</si>
  <si>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</si>
  <si>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</si>
  <si>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</si>
  <si>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</si>
  <si>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</si>
  <si>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</si>
  <si>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</si>
  <si>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</si>
  <si>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</si>
  <si>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</si>
  <si>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</si>
  <si>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</si>
  <si>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</si>
  <si>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</si>
  <si>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</si>
  <si>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</si>
  <si>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</si>
  <si>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</si>
  <si>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</si>
  <si>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</si>
  <si>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</si>
  <si>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</si>
  <si>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</si>
  <si>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</si>
  <si>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</si>
  <si>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</si>
  <si>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</si>
  <si>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</si>
  <si>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</si>
  <si>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</si>
  <si>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</si>
  <si>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</si>
  <si>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</si>
  <si>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</si>
  <si>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</si>
  <si>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</si>
  <si>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</si>
  <si>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</si>
  <si>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</si>
  <si>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</si>
  <si>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</si>
  <si>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</si>
  <si>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</si>
  <si>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</si>
  <si>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</si>
  <si>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</si>
  <si>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</si>
  <si>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</si>
  <si>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</si>
  <si>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</si>
  <si>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</si>
  <si>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</si>
  <si>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</si>
  <si>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</si>
  <si>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</si>
  <si>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</si>
  <si>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</si>
  <si>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</si>
  <si>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</si>
  <si>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</si>
  <si>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</si>
  <si>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</si>
  <si>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</si>
  <si>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</si>
  <si>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</si>
  <si>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</si>
  <si>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</si>
  <si>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</si>
  <si>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</si>
  <si>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</si>
  <si>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</si>
  <si>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</si>
  <si>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</si>
  <si>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</si>
  <si>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</si>
  <si>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</si>
  <si>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</si>
  <si>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</si>
  <si>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</si>
  <si>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</si>
  <si>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</si>
  <si>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</si>
  <si>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</si>
  <si>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</si>
  <si>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</si>
  <si>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</si>
  <si>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</si>
  <si>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</si>
  <si>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</si>
  <si>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</si>
  <si>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</si>
  <si>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</si>
  <si>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</si>
  <si>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</si>
  <si>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</si>
  <si>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</si>
  <si>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</si>
  <si>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</si>
  <si>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</si>
  <si>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</si>
  <si>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</si>
  <si>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</si>
  <si>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</si>
  <si>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</si>
  <si>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</si>
  <si>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</si>
  <si>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</si>
  <si>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</si>
  <si>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</si>
  <si>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</si>
  <si>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</si>
  <si>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</si>
  <si>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</si>
  <si>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</si>
  <si>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</si>
  <si>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</si>
  <si>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</si>
  <si>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</si>
  <si>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</si>
  <si>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</si>
  <si>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</si>
  <si>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</si>
  <si>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</si>
  <si>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</si>
  <si>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</si>
  <si>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</si>
  <si>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</si>
  <si>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</si>
  <si>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</si>
  <si>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</si>
  <si>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</si>
  <si>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</si>
  <si>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</si>
  <si>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</si>
  <si>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</si>
  <si>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</si>
  <si>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</si>
  <si>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</si>
  <si>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</si>
  <si>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</si>
  <si>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</si>
  <si>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</si>
  <si>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</si>
  <si>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</si>
  <si>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</si>
  <si>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</si>
  <si>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</si>
  <si>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</si>
  <si>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</si>
  <si>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</si>
  <si>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</si>
  <si>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</si>
  <si>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</si>
  <si>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</si>
  <si>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</si>
  <si>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</si>
  <si>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</si>
  <si>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</si>
  <si>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</si>
  <si>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</si>
  <si>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</si>
  <si>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</si>
  <si>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</si>
  <si>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</si>
  <si>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</si>
  <si>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</si>
  <si>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</si>
  <si>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</si>
  <si>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</si>
  <si>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</si>
  <si>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</si>
  <si>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</si>
  <si>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</si>
  <si>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</si>
  <si>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</si>
  <si>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</si>
  <si>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</si>
  <si>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</si>
  <si>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</si>
  <si>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</si>
  <si>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</si>
  <si>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</si>
  <si>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</si>
  <si>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</si>
  <si>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</si>
  <si>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</si>
  <si>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</si>
  <si>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</si>
  <si>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</si>
  <si>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</si>
  <si>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</si>
  <si>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</si>
  <si>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</si>
  <si>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</si>
  <si>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</si>
  <si>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</si>
  <si>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</si>
  <si>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</si>
  <si>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</si>
  <si>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</si>
  <si>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</si>
  <si>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</si>
  <si>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</si>
  <si>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</si>
  <si>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</si>
  <si>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</si>
  <si>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</si>
  <si>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</si>
  <si>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</si>
  <si>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</si>
  <si>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</si>
  <si>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</si>
  <si>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</si>
  <si>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</si>
  <si>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</si>
  <si>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</si>
  <si>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</si>
  <si>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</si>
  <si>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</si>
  <si>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</si>
  <si>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</si>
  <si>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</si>
  <si>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</si>
  <si>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</si>
  <si>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</si>
  <si>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</si>
  <si>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</si>
  <si>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</si>
  <si>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</si>
  <si>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</si>
  <si>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</si>
  <si>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</si>
  <si>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</si>
  <si>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</si>
  <si>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</si>
  <si>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</si>
  <si>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</si>
  <si>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</si>
  <si>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</si>
  <si>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</si>
  <si>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</si>
  <si>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</si>
  <si>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</si>
  <si>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</si>
  <si>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</si>
  <si>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</si>
  <si>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</si>
  <si>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</si>
  <si>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</si>
  <si>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</si>
  <si>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</si>
  <si>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</si>
  <si>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</si>
  <si>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</si>
  <si>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</si>
  <si>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</si>
  <si>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</si>
  <si>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</si>
  <si>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</si>
  <si>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</si>
  <si>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</si>
  <si>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</si>
  <si>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</si>
  <si>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</si>
  <si>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</si>
  <si>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</si>
  <si>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</si>
  <si>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</si>
  <si>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</si>
  <si>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</si>
  <si>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</si>
  <si>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</si>
  <si>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</si>
  <si>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</si>
  <si>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</si>
  <si>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</si>
  <si>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</si>
  <si>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</si>
  <si>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</si>
  <si>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</si>
  <si>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</si>
  <si>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</si>
  <si>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</si>
  <si>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</si>
  <si>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</si>
  <si>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</si>
  <si>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</si>
  <si>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</si>
  <si>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</si>
  <si>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</si>
  <si>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</si>
  <si>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</si>
  <si>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</si>
  <si>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</si>
  <si>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</si>
  <si>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</si>
  <si>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</si>
  <si>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</si>
  <si>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</si>
  <si>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</si>
  <si>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</si>
  <si>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</si>
  <si>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</si>
  <si>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</si>
  <si>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</si>
  <si>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</si>
  <si>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</si>
  <si>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</si>
  <si>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</si>
  <si>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</si>
  <si>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</si>
  <si>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</si>
  <si>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</si>
  <si>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</si>
  <si>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</si>
  <si>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</si>
  <si>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</si>
  <si>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</si>
  <si>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</si>
  <si>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</si>
  <si>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</si>
  <si>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</si>
  <si>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</si>
  <si>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</si>
  <si>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</si>
  <si>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</si>
  <si>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</si>
  <si>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</si>
  <si>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</si>
  <si>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</si>
  <si>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</si>
  <si>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</si>
  <si>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</si>
  <si>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</si>
  <si>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</si>
  <si>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</si>
  <si>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</si>
  <si>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</si>
  <si>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</si>
  <si>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</si>
  <si>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</si>
  <si>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</si>
  <si>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</si>
  <si>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</si>
  <si>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</si>
  <si>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</si>
  <si>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</si>
  <si>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</si>
  <si>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</si>
  <si>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</si>
  <si>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</si>
  <si>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</si>
  <si>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</si>
  <si>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</si>
  <si>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</si>
  <si>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</si>
  <si>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</si>
  <si>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</si>
  <si>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</si>
  <si>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</si>
  <si>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</si>
  <si>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</si>
  <si>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</si>
  <si>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</si>
  <si>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</si>
  <si>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</si>
  <si>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</si>
  <si>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</si>
  <si>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</si>
  <si>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</si>
  <si>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</si>
  <si>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</si>
  <si>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</si>
  <si>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</si>
  <si>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</si>
  <si>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</si>
  <si>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</si>
  <si>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</si>
  <si>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</si>
  <si>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</si>
  <si>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</si>
  <si>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</si>
  <si>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</si>
  <si>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</si>
  <si>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</si>
  <si>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</si>
  <si>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</si>
  <si>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</si>
  <si>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</si>
  <si>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</si>
  <si>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</si>
  <si>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</si>
  <si>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</si>
  <si>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</si>
  <si>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</si>
  <si>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</si>
  <si>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</si>
  <si>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</si>
  <si>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</si>
  <si>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</si>
  <si>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</si>
  <si>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</si>
  <si>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</si>
  <si>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</si>
  <si>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</si>
  <si>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</si>
  <si>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</si>
  <si>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</si>
  <si>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</si>
  <si>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</si>
  <si>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</si>
  <si>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</si>
  <si>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</si>
  <si>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</si>
  <si>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</si>
  <si>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</si>
  <si>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</si>
  <si>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</si>
  <si>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</si>
  <si>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</si>
  <si>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</si>
  <si>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</si>
  <si>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</si>
  <si>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</si>
  <si>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</si>
  <si>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</si>
  <si>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</si>
  <si>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</si>
  <si>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</si>
  <si>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</si>
  <si>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</si>
  <si>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</si>
  <si>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</si>
  <si>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</si>
  <si>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</si>
  <si>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</si>
  <si>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</si>
  <si>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</si>
  <si>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</si>
  <si>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</si>
  <si>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</si>
  <si>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</si>
  <si>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</si>
  <si>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</si>
  <si>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</si>
  <si>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</si>
  <si>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</si>
  <si>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</si>
  <si>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</si>
  <si>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</si>
  <si>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</si>
  <si>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</si>
  <si>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</si>
  <si>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</si>
  <si>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</si>
  <si>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</si>
  <si>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</si>
  <si>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</si>
  <si>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</si>
  <si>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</si>
  <si>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</si>
  <si>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</si>
  <si>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</si>
  <si>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</si>
  <si>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</si>
  <si>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</si>
  <si>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</si>
  <si>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</si>
  <si>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</si>
  <si>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</si>
  <si>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</si>
  <si>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</si>
  <si>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</si>
  <si>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</si>
  <si>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</si>
  <si>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</si>
  <si>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</si>
  <si>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</si>
  <si>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</si>
  <si>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</si>
  <si>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</si>
  <si>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</si>
  <si>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</si>
  <si>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</si>
  <si>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</si>
  <si>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</si>
  <si>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</si>
  <si>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</si>
  <si>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</si>
  <si>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</si>
  <si>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</si>
  <si>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</si>
  <si>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</si>
  <si>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</si>
  <si>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</si>
  <si>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</si>
  <si>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</si>
  <si>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</si>
  <si>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</si>
  <si>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</si>
  <si>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</si>
  <si>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</si>
  <si>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</si>
  <si>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</si>
  <si>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</si>
  <si>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</si>
  <si>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</si>
  <si>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</si>
  <si>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</si>
  <si>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</si>
  <si>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</si>
  <si>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</si>
  <si>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</si>
  <si>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</si>
  <si>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</si>
  <si>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</si>
  <si>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</si>
  <si>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</si>
  <si>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</si>
  <si>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</si>
  <si>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</si>
  <si>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</si>
  <si>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</si>
  <si>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</si>
  <si>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</si>
  <si>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</si>
  <si>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</si>
  <si>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</si>
  <si>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</si>
  <si>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</si>
  <si>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</si>
  <si>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</si>
  <si>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</si>
  <si>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</si>
  <si>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</si>
  <si>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</si>
  <si>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</si>
  <si>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</si>
  <si>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</si>
  <si>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</si>
  <si>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</si>
  <si>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</si>
  <si>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</si>
  <si>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</si>
  <si>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</si>
  <si>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</si>
  <si>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</si>
  <si>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</si>
  <si>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</si>
  <si>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</si>
  <si>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</si>
  <si>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</si>
  <si>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</si>
  <si>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</si>
  <si>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</si>
  <si>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</si>
  <si>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</si>
  <si>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</si>
  <si>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</si>
  <si>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</si>
  <si>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</si>
  <si>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</si>
  <si>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</si>
  <si>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</si>
  <si>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</si>
  <si>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</si>
  <si>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</si>
  <si>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</si>
  <si>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</si>
  <si>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</si>
  <si>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</si>
  <si>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</si>
  <si>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</si>
  <si>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</si>
  <si>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</si>
  <si>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</si>
  <si>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</si>
  <si>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</si>
  <si>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</si>
  <si>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</si>
  <si>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</si>
  <si>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</si>
  <si>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</si>
  <si>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</si>
  <si>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</si>
  <si>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</si>
  <si>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</si>
  <si>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</si>
  <si>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</si>
  <si>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</si>
  <si>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</si>
  <si>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</si>
  <si>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</si>
  <si>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</si>
  <si>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</si>
  <si>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</si>
  <si>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</si>
  <si>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</si>
  <si>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</si>
  <si>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</si>
  <si>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</si>
  <si>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</si>
  <si>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</si>
  <si>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</si>
  <si>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</si>
  <si>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</si>
  <si>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</si>
  <si>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</si>
  <si>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</si>
  <si>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</si>
  <si>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</si>
  <si>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</si>
  <si>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</si>
  <si>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</si>
  <si>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</si>
  <si>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</si>
  <si>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</si>
  <si>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</si>
  <si>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</si>
  <si>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</si>
  <si>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</si>
  <si>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</si>
  <si>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</si>
  <si>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</si>
  <si>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</si>
  <si>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</si>
  <si>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</si>
  <si>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</si>
  <si>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</si>
  <si>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</si>
  <si>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</si>
  <si>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</si>
  <si>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</si>
  <si>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</si>
  <si>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</si>
  <si>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</si>
  <si>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</si>
  <si>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</si>
  <si>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</si>
  <si>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</si>
  <si>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</si>
  <si>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</si>
  <si>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</si>
  <si>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</si>
  <si>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</si>
  <si>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</si>
  <si>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</si>
  <si>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</si>
  <si>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</si>
  <si>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</si>
  <si>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</si>
  <si>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</si>
  <si>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</si>
  <si>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</si>
  <si>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</si>
  <si>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</si>
  <si>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</si>
  <si>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</si>
  <si>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</si>
  <si>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</si>
  <si>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</si>
  <si>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</si>
  <si>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</si>
  <si>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</si>
  <si>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</si>
  <si>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</si>
  <si>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</si>
  <si>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</si>
  <si>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</si>
  <si>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</si>
  <si>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</si>
  <si>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</si>
  <si>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</si>
  <si>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</si>
  <si>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</si>
  <si>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</si>
  <si>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</si>
  <si>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</si>
  <si>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</si>
  <si>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</si>
  <si>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</si>
  <si>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</si>
  <si>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</si>
  <si>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</si>
  <si>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</si>
  <si>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</si>
  <si>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</si>
  <si>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</si>
  <si>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</si>
  <si>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</si>
  <si>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</si>
  <si>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</si>
  <si>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</si>
  <si>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</si>
  <si>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</si>
  <si>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</si>
  <si>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</si>
  <si>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</si>
  <si>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</si>
  <si>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</si>
  <si>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</si>
  <si>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</si>
  <si>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</si>
  <si>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</si>
  <si>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</si>
  <si>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</si>
  <si>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</si>
  <si>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</si>
  <si>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</si>
  <si>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</si>
  <si>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</si>
  <si>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</si>
  <si>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</si>
  <si>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</si>
  <si>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</si>
  <si>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</si>
  <si>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</si>
  <si>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</si>
  <si>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</si>
  <si>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</si>
  <si>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</si>
  <si>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</si>
  <si>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</si>
  <si>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</si>
  <si>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</si>
  <si>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</si>
  <si>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</si>
  <si>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</si>
  <si>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</si>
  <si>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</si>
  <si>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</si>
  <si>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</si>
  <si>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</si>
  <si>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</si>
  <si>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</si>
  <si>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</si>
  <si>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</si>
  <si>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</si>
  <si>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</si>
  <si>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</si>
  <si>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</si>
  <si>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</si>
  <si>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</si>
  <si>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</si>
  <si>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</si>
  <si>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</si>
  <si>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</si>
  <si>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</si>
  <si>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</si>
  <si>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</si>
  <si>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</si>
  <si>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</si>
  <si>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</si>
  <si>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</si>
  <si>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</si>
  <si>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</si>
  <si>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</si>
  <si>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</si>
  <si>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</si>
  <si>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</si>
  <si>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</si>
  <si>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</si>
  <si>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</si>
  <si>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</si>
  <si>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</si>
  <si>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</si>
  <si>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</si>
  <si>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</si>
  <si>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</si>
  <si>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</si>
  <si>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</si>
  <si>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</si>
  <si>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</si>
  <si>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</si>
  <si>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</si>
  <si>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</si>
  <si>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</si>
  <si>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</si>
  <si>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</si>
  <si>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</si>
  <si>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</si>
  <si>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</si>
  <si>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</si>
  <si>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</si>
  <si>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</si>
  <si>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</si>
  <si>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</si>
  <si>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</si>
  <si>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</si>
  <si>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</si>
  <si>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</si>
  <si>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</si>
  <si>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</si>
  <si>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</si>
  <si>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</si>
  <si>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</si>
  <si>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</si>
  <si>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</si>
  <si>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</si>
  <si>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</si>
  <si>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</si>
  <si>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</si>
  <si>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</si>
  <si>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</si>
  <si>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</si>
  <si>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</si>
  <si>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</si>
  <si>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</si>
  <si>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</si>
  <si>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</si>
  <si>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</si>
  <si>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</si>
  <si>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</si>
  <si>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</si>
  <si>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</si>
  <si>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</si>
  <si>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</si>
  <si>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</si>
  <si>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</si>
  <si>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</si>
  <si>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</si>
  <si>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</si>
  <si>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</si>
  <si>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</si>
  <si>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</si>
  <si>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</si>
  <si>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</si>
  <si>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</si>
  <si>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</si>
  <si>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</si>
  <si>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</si>
  <si>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</si>
  <si>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</si>
  <si>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</si>
  <si>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</si>
  <si>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</si>
  <si>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</si>
  <si>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</si>
  <si>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</si>
  <si>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</si>
  <si>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</si>
  <si>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</si>
  <si>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</si>
  <si>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</si>
  <si>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</si>
  <si>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</si>
  <si>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</si>
  <si>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</si>
  <si>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</si>
  <si>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</si>
  <si>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</si>
  <si>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</si>
  <si>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</si>
  <si>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</si>
  <si>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</si>
  <si>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</si>
  <si>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</si>
  <si>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</si>
  <si>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</si>
  <si>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</si>
  <si>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</si>
  <si>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</si>
  <si>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</si>
  <si>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</si>
  <si>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</si>
  <si>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</si>
  <si>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</si>
  <si>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</si>
  <si>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</si>
  <si>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</si>
  <si>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</si>
  <si>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</si>
  <si>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</si>
  <si>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</si>
  <si>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</si>
  <si>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</si>
  <si>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</si>
  <si>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</si>
  <si>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</si>
  <si>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</si>
  <si>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</si>
  <si>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</si>
  <si>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</si>
  <si>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</si>
  <si>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</si>
  <si>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</si>
  <si>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</si>
  <si>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</si>
  <si>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</si>
  <si>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</si>
  <si>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</si>
  <si>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</si>
  <si>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</si>
  <si>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</si>
  <si>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</si>
  <si>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</si>
  <si>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</si>
  <si>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</si>
  <si>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</si>
  <si>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</si>
  <si>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</si>
  <si>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</si>
  <si>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</si>
  <si>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</si>
  <si>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</si>
  <si>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</si>
  <si>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</si>
  <si>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</si>
  <si>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</si>
  <si>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</si>
  <si>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</si>
  <si>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</si>
  <si>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</si>
  <si>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</si>
  <si>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</si>
  <si>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</si>
  <si>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</si>
  <si>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</si>
  <si>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</si>
  <si>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</si>
  <si>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</si>
  <si>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</si>
  <si>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</si>
  <si>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</si>
  <si>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</si>
  <si>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</si>
  <si>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</si>
  <si>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</si>
  <si>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</si>
  <si>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</si>
  <si>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</si>
  <si>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</si>
  <si>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</si>
  <si>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</si>
  <si>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</si>
  <si>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</si>
  <si>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</si>
  <si>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</si>
  <si>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</si>
  <si>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</si>
  <si>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</si>
  <si>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</si>
  <si>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</si>
  <si>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</si>
  <si>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</si>
  <si>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</si>
  <si>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</si>
  <si>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</si>
  <si>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</si>
  <si>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</si>
  <si>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</si>
  <si>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</si>
  <si>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</si>
  <si>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</si>
  <si>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</si>
  <si>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</si>
  <si>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</si>
  <si>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</si>
  <si>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</si>
  <si>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</si>
  <si>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</si>
  <si>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</si>
  <si>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</si>
  <si>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</si>
  <si>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</si>
  <si>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</si>
  <si>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</si>
  <si>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</si>
  <si>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</si>
  <si>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</si>
  <si>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</si>
  <si>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</si>
  <si>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</si>
  <si>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</si>
  <si>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</si>
  <si>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</si>
  <si>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</si>
  <si>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</si>
  <si>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</si>
  <si>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</si>
  <si>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</si>
  <si>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</si>
  <si>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</si>
  <si>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</si>
  <si>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</si>
  <si>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</si>
  <si>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</si>
  <si>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</si>
  <si>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</si>
  <si>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</si>
  <si>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</si>
  <si>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</si>
  <si>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</si>
  <si>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</si>
  <si>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</si>
  <si>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</si>
  <si>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</si>
  <si>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</si>
  <si>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</si>
  <si>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</si>
  <si>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</si>
  <si>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</si>
  <si>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</si>
  <si>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</si>
  <si>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</si>
  <si>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</si>
  <si>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</si>
  <si>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</si>
  <si>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</si>
  <si>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</si>
  <si>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</si>
  <si>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</si>
  <si>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</si>
  <si>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</si>
  <si>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</si>
  <si>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</si>
  <si>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</si>
  <si>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</si>
  <si>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</si>
  <si>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</si>
  <si>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</si>
  <si>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</si>
  <si>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</si>
  <si>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</si>
  <si>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</si>
  <si>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</si>
  <si>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</si>
  <si>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</si>
  <si>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</si>
  <si>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</si>
  <si>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</si>
  <si>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</si>
  <si>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</si>
  <si>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</si>
  <si>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</si>
  <si>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</si>
  <si>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</si>
  <si>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</si>
  <si>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</si>
  <si>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</si>
  <si>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</si>
  <si>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</si>
  <si>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</si>
  <si>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</si>
  <si>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</si>
  <si>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</si>
  <si>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</si>
  <si>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</si>
  <si>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</si>
  <si>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</si>
  <si>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</si>
  <si>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</si>
  <si>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</si>
  <si>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</si>
  <si>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</si>
  <si>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</si>
  <si>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</si>
  <si>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</si>
  <si>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</si>
  <si>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</si>
  <si>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</si>
  <si>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</si>
  <si>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</si>
  <si>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</si>
  <si>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</si>
  <si>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</si>
  <si>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</si>
  <si>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</si>
  <si>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</si>
  <si>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</si>
  <si>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</si>
  <si>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</si>
  <si>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</si>
  <si>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</si>
  <si>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</si>
  <si>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</si>
  <si>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</si>
  <si>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</si>
  <si>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</si>
  <si>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</si>
  <si>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</si>
  <si>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</si>
  <si>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</si>
  <si>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</si>
  <si>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</si>
  <si>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</si>
  <si>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</si>
  <si>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</si>
  <si>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</si>
  <si>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</si>
  <si>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</si>
  <si>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</si>
  <si>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</si>
  <si>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</si>
  <si>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</si>
  <si>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</si>
  <si>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</si>
  <si>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</si>
  <si>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</si>
  <si>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</si>
  <si>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</si>
  <si>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</si>
  <si>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</si>
  <si>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</si>
  <si>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</si>
  <si>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</si>
  <si>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</si>
  <si>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</si>
  <si>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</si>
  <si>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</si>
  <si>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</si>
  <si>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</si>
  <si>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</si>
  <si>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</si>
  <si>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</si>
  <si>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</si>
  <si>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</si>
  <si>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</si>
  <si>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</si>
  <si>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</si>
  <si>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</si>
  <si>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</si>
  <si>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</si>
  <si>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</si>
  <si>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</si>
  <si>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</si>
  <si>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</si>
  <si>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</si>
  <si>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</si>
  <si>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</si>
  <si>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</si>
  <si>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</si>
  <si>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</si>
  <si>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</si>
  <si>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</si>
  <si>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</si>
  <si>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</si>
  <si>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</si>
  <si>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</si>
  <si>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</si>
  <si>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</si>
  <si>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</si>
  <si>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</si>
  <si>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</si>
  <si>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</si>
  <si>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</si>
  <si>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</si>
  <si>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</si>
  <si>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</si>
  <si>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</si>
  <si>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</si>
  <si>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</si>
  <si>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</si>
  <si>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</si>
  <si>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</si>
  <si>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</si>
  <si>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</si>
  <si>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</si>
  <si>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</si>
  <si>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</si>
  <si>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</si>
  <si>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</si>
  <si>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</si>
  <si>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</si>
  <si>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</si>
  <si>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</si>
  <si>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</si>
  <si>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</si>
  <si>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</si>
  <si>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</si>
  <si>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</si>
  <si>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</si>
  <si>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</si>
  <si>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</si>
  <si>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</si>
  <si>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</si>
  <si>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</si>
  <si>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</si>
  <si>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</si>
  <si>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</si>
  <si>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</si>
  <si>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</si>
  <si>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</si>
  <si>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</si>
  <si>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</si>
  <si>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</si>
  <si>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</si>
  <si>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</si>
  <si>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</si>
  <si>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</si>
  <si>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</si>
  <si>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</si>
  <si>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</si>
  <si>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</si>
  <si>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</si>
  <si>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</si>
  <si>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</si>
  <si>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</si>
  <si>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</si>
  <si>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</si>
  <si>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</si>
  <si>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</si>
  <si>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</si>
  <si>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</si>
  <si>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</si>
  <si>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</si>
  <si>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</si>
  <si>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</si>
  <si>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</si>
  <si>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</si>
  <si>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</si>
  <si>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</si>
  <si>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</si>
  <si>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</si>
  <si>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</si>
  <si>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</si>
  <si>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</si>
  <si>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</si>
  <si>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</si>
  <si>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</si>
  <si>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</si>
  <si>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</si>
  <si>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</si>
  <si>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</si>
  <si>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</si>
  <si>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</si>
  <si>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</si>
  <si>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</si>
  <si>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</si>
  <si>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</si>
  <si>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</si>
  <si>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</si>
  <si>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</si>
  <si>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</si>
  <si>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</si>
  <si>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</si>
  <si>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</si>
  <si>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</si>
  <si>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</si>
  <si>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</si>
  <si>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</si>
  <si>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</si>
  <si>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</si>
  <si>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</si>
  <si>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</si>
  <si>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</si>
  <si>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</si>
  <si>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</si>
  <si>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</si>
  <si>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</si>
  <si>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</si>
  <si>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</si>
  <si>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</si>
  <si>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</si>
  <si>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</si>
  <si>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</si>
  <si>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</si>
  <si>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</si>
  <si>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</si>
  <si>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</si>
  <si>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</si>
  <si>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</si>
  <si>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</si>
  <si>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</si>
  <si>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</si>
  <si>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</si>
  <si>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</si>
  <si>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</si>
  <si>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</si>
  <si>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</si>
  <si>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</si>
  <si>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</si>
  <si>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</si>
  <si>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</si>
  <si>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</si>
  <si>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</si>
  <si>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</si>
  <si>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</si>
  <si>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</si>
  <si>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</si>
  <si>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</si>
  <si>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</si>
  <si>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</si>
  <si>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</si>
  <si>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</si>
  <si>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</si>
  <si>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</si>
  <si>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</si>
  <si>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</si>
  <si>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</si>
  <si>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</si>
  <si>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</si>
  <si>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</si>
  <si>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</si>
  <si>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</si>
  <si>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</si>
  <si>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</si>
  <si>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</si>
  <si>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</si>
  <si>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</si>
  <si>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</si>
  <si>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</si>
  <si>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</si>
  <si>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</si>
  <si>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</si>
  <si>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</si>
  <si>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</si>
  <si>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</si>
  <si>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</si>
  <si>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</si>
  <si>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</si>
  <si>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</si>
  <si>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</si>
  <si>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</si>
  <si>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</si>
  <si>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</si>
  <si>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</si>
  <si>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</si>
  <si>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</si>
  <si>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</si>
  <si>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</si>
  <si>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</si>
  <si>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</si>
  <si>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</si>
  <si>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</si>
  <si>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</si>
  <si>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</si>
  <si>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</si>
  <si>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</si>
  <si>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</si>
  <si>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</si>
  <si>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</si>
  <si>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</si>
  <si>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</si>
  <si>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</si>
  <si>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</si>
  <si>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</si>
  <si>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</si>
  <si>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</si>
  <si>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</si>
  <si>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</si>
  <si>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</si>
  <si>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</si>
  <si>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</si>
  <si>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</si>
  <si>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</si>
  <si>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</si>
  <si>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</si>
  <si>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</si>
  <si>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</si>
  <si>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</si>
  <si>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</si>
  <si>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</si>
  <si>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</si>
  <si>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</si>
  <si>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</si>
  <si>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</si>
  <si>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</si>
  <si>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</si>
  <si>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</si>
  <si>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</si>
  <si>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</si>
  <si>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</si>
  <si>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</si>
  <si>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</si>
  <si>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</si>
  <si>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</si>
  <si>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</si>
  <si>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</si>
  <si>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</si>
  <si>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</si>
  <si>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</si>
  <si>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</si>
  <si>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</si>
  <si>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</si>
  <si>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</si>
  <si>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</si>
  <si>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</si>
  <si>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</si>
  <si>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</si>
  <si>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</si>
  <si>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</si>
  <si>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</si>
  <si>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</si>
  <si>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</si>
  <si>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</si>
  <si>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</si>
  <si>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</si>
  <si>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</si>
  <si>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</si>
  <si>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</si>
  <si>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</si>
  <si>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</si>
  <si>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</si>
  <si>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</si>
  <si>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</si>
  <si>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</si>
  <si>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</si>
  <si>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</si>
  <si>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</si>
  <si>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</si>
  <si>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</si>
  <si>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</si>
  <si>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</si>
  <si>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</si>
  <si>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</si>
  <si>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</si>
  <si>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</si>
  <si>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</si>
  <si>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</si>
  <si>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</si>
  <si>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</si>
  <si>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</si>
  <si>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</si>
  <si>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</si>
  <si>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</si>
  <si>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</si>
  <si>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</si>
  <si>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</si>
  <si>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</si>
  <si>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</si>
  <si>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</si>
  <si>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</si>
  <si>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</si>
  <si>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</si>
  <si>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</si>
  <si>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</si>
  <si>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</si>
  <si>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</si>
  <si>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</si>
  <si>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</si>
  <si>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</si>
  <si>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</si>
  <si>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</si>
  <si>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</si>
  <si>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</si>
  <si>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</si>
  <si>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</si>
  <si>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</si>
  <si>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</si>
  <si>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</si>
  <si>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</si>
  <si>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</si>
  <si>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</si>
  <si>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</si>
  <si>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</si>
  <si>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</si>
  <si>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</si>
  <si>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</si>
  <si>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</si>
  <si>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</si>
  <si>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</si>
  <si>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</si>
  <si>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</si>
  <si>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</si>
  <si>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</si>
  <si>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</si>
  <si>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</si>
  <si>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</si>
  <si>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</si>
  <si>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</si>
  <si>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</si>
  <si>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</si>
  <si>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</si>
  <si>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</si>
  <si>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</si>
  <si>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</si>
  <si>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</si>
  <si>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</si>
  <si>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</si>
  <si>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</si>
  <si>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</si>
  <si>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</si>
  <si>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</si>
  <si>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</si>
  <si>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</si>
  <si>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</si>
  <si>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</si>
  <si>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</si>
  <si>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</si>
  <si>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</si>
  <si>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</si>
  <si>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</si>
  <si>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</si>
  <si>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</si>
  <si>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</si>
  <si>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</si>
  <si>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</si>
  <si>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</si>
  <si>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</si>
  <si>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</si>
  <si>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</si>
  <si>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</si>
  <si>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</si>
  <si>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</si>
  <si>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</si>
  <si>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</si>
  <si>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</si>
  <si>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</si>
  <si>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</si>
  <si>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</si>
  <si>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</si>
  <si>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</si>
  <si>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</si>
  <si>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</si>
  <si>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</si>
  <si>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</si>
  <si>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</si>
  <si>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</si>
  <si>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</si>
  <si>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</si>
  <si>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</si>
  <si>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</si>
  <si>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</si>
  <si>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</si>
  <si>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</si>
  <si>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</si>
  <si>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</si>
  <si>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</si>
  <si>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</si>
  <si>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</si>
  <si>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</si>
  <si>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</si>
  <si>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</si>
  <si>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</si>
  <si>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</si>
  <si>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</si>
  <si>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</si>
  <si>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</si>
  <si>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</si>
  <si>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</si>
  <si>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</si>
  <si>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</si>
  <si>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</si>
  <si>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</si>
  <si>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</si>
  <si>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</si>
  <si>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</si>
  <si>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</si>
  <si>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</si>
  <si>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</si>
  <si>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</si>
  <si>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</si>
  <si>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</si>
  <si>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</si>
  <si>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</si>
  <si>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</si>
  <si>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</si>
  <si>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</si>
  <si>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</si>
  <si>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</si>
  <si>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</si>
  <si>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</si>
  <si>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</si>
  <si>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</si>
  <si>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</si>
  <si>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</si>
  <si>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</si>
  <si>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</si>
  <si>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</si>
  <si>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</si>
  <si>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</si>
  <si>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</si>
  <si>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</si>
  <si>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</si>
  <si>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</si>
  <si>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</si>
  <si>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</si>
  <si>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</si>
  <si>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</si>
  <si>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</si>
  <si>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</si>
  <si>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</si>
  <si>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</si>
  <si>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</si>
  <si>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</si>
  <si>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</si>
  <si>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</si>
  <si>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</si>
  <si>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</si>
  <si>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</si>
  <si>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</si>
  <si>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</si>
  <si>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</si>
  <si>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</si>
  <si>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</si>
  <si>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</si>
  <si>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</si>
  <si>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</si>
  <si>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</si>
  <si>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</si>
  <si>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</si>
  <si>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</si>
  <si>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</si>
  <si>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</si>
  <si>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</si>
  <si>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</si>
  <si>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</si>
  <si>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</si>
  <si>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</si>
  <si>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</si>
  <si>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</si>
  <si>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</si>
  <si>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</si>
  <si>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</si>
  <si>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</si>
  <si>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</si>
  <si>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</si>
  <si>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</si>
  <si>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</si>
  <si>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</si>
  <si>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</si>
  <si>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</si>
  <si>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</si>
  <si>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</si>
  <si>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</si>
  <si>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</si>
  <si>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</si>
  <si>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</si>
  <si>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</si>
  <si>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</si>
  <si>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</si>
  <si>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</si>
  <si>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</si>
  <si>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</si>
  <si>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</si>
  <si>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</si>
  <si>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</si>
  <si>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</si>
  <si>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</si>
  <si>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</si>
  <si>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</si>
  <si>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</si>
  <si>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</si>
  <si>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</si>
  <si>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</si>
  <si>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</si>
  <si>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</si>
  <si>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</si>
  <si>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</si>
  <si>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</si>
  <si>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</si>
  <si>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</si>
  <si>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</si>
  <si>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</si>
  <si>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</si>
  <si>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</si>
  <si>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</si>
  <si>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</si>
  <si>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</si>
  <si>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</si>
  <si>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</si>
  <si>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</si>
  <si>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</si>
  <si>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</si>
  <si>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</si>
  <si>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</si>
  <si>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</si>
  <si>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</si>
  <si>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</si>
  <si>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</si>
  <si>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</si>
  <si>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</si>
  <si>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</si>
  <si>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</si>
  <si>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</si>
  <si>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</si>
  <si>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</si>
  <si>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</si>
  <si>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</si>
  <si>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</si>
  <si>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</si>
  <si>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</si>
  <si>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</si>
  <si>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</si>
  <si>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</si>
  <si>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</si>
  <si>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</si>
  <si>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</si>
  <si>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</si>
  <si>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</si>
  <si>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</si>
  <si>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</si>
  <si>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</si>
  <si>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</si>
  <si>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</si>
  <si>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</si>
  <si>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</si>
  <si>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</si>
  <si>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</si>
  <si>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</si>
  <si>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</si>
  <si>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</si>
  <si>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</si>
  <si>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</si>
  <si>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</si>
  <si>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</si>
  <si>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</si>
  <si>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</si>
  <si>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</si>
  <si>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</si>
  <si>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</si>
  <si>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</si>
  <si>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</si>
  <si>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</si>
  <si>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</si>
  <si>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</si>
  <si>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</si>
  <si>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</si>
  <si>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</si>
  <si>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</si>
  <si>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</si>
  <si>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</si>
  <si>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</si>
  <si>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</si>
  <si>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</si>
  <si>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</si>
  <si>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</si>
  <si>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</si>
  <si>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</si>
  <si>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</si>
  <si>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</si>
  <si>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</si>
  <si>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</si>
  <si>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</si>
  <si>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</si>
  <si>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</si>
  <si>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</si>
  <si>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</si>
  <si>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</si>
  <si>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</si>
  <si>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</si>
  <si>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</si>
  <si>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</si>
  <si>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</si>
  <si>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</si>
  <si>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</si>
  <si>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</si>
  <si>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</si>
  <si>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</si>
  <si>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</si>
  <si>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</si>
  <si>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</si>
  <si>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</si>
  <si>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</si>
  <si>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</si>
  <si>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</si>
  <si>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</si>
  <si>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</si>
  <si>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</si>
  <si>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</si>
  <si>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</si>
  <si>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</si>
  <si>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</si>
  <si>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</si>
  <si>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</si>
  <si>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</si>
  <si>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</si>
  <si>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</si>
  <si>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</si>
  <si>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</si>
  <si>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</si>
  <si>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</si>
  <si>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</si>
  <si>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</si>
  <si>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</si>
  <si>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</si>
  <si>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</si>
  <si>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</si>
  <si>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</si>
  <si>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</si>
  <si>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</si>
  <si>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</si>
  <si>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</si>
  <si>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</si>
  <si>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</si>
  <si>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</si>
  <si>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</si>
  <si>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</si>
  <si>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</si>
  <si>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</si>
  <si>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</si>
  <si>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</si>
  <si>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</si>
  <si>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</si>
  <si>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</si>
  <si>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</si>
  <si>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</si>
  <si>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</si>
  <si>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</si>
  <si>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</si>
  <si>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</si>
  <si>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</si>
  <si>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</si>
  <si>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</si>
  <si>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</si>
  <si>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</si>
  <si>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</si>
  <si>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</si>
  <si>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</si>
  <si>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</si>
  <si>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</si>
  <si>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</si>
  <si>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</si>
  <si>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</si>
  <si>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</si>
  <si>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</si>
  <si>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</si>
  <si>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</si>
  <si>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</si>
  <si>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</si>
  <si>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</si>
  <si>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</si>
  <si>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</si>
  <si>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</si>
  <si>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</si>
  <si>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</si>
  <si>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</si>
  <si>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</si>
  <si>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</si>
  <si>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</si>
  <si>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</si>
  <si>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</si>
  <si>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</si>
  <si>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</si>
  <si>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</si>
  <si>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</si>
  <si>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</si>
  <si>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</si>
  <si>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</si>
  <si>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</si>
  <si>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</si>
  <si>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</si>
  <si>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</si>
  <si>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</si>
  <si>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</si>
  <si>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</si>
  <si>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</si>
  <si>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</si>
  <si>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</si>
  <si>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</si>
  <si>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</si>
  <si>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</si>
  <si>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</si>
  <si>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</si>
  <si>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</si>
  <si>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</si>
  <si>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</si>
  <si>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</si>
  <si>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</si>
  <si>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</si>
  <si>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</si>
  <si>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</si>
  <si>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</si>
  <si>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</si>
  <si>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</si>
  <si>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</si>
  <si>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</si>
  <si>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</si>
  <si>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</si>
  <si>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</si>
  <si>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</si>
  <si>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</si>
  <si>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</si>
  <si>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</si>
  <si>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</si>
  <si>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</si>
  <si>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</si>
  <si>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</si>
  <si>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</si>
  <si>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</si>
  <si>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</si>
  <si>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</si>
  <si>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</si>
  <si>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</si>
  <si>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</si>
  <si>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</si>
  <si>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</si>
  <si>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</si>
  <si>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</si>
  <si>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</si>
  <si>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</si>
  <si>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</si>
  <si>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</si>
  <si>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</si>
  <si>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</si>
  <si>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</si>
  <si>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</si>
  <si>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</si>
  <si>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</si>
  <si>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</si>
  <si>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</si>
  <si>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</si>
  <si>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</si>
  <si>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</si>
  <si>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</si>
  <si>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</si>
  <si>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</si>
  <si>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</si>
  <si>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</si>
  <si>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</si>
  <si>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</si>
  <si>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</si>
  <si>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</si>
  <si>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</si>
  <si>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</si>
  <si>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</si>
  <si>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</si>
  <si>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</si>
  <si>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</si>
  <si>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</si>
  <si>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</si>
  <si>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</si>
  <si>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</si>
  <si>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</si>
  <si>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</si>
  <si>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</si>
  <si>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</si>
  <si>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</si>
  <si>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</si>
  <si>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</si>
  <si>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</si>
  <si>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</si>
  <si>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</si>
  <si>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</si>
  <si>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</si>
  <si>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</si>
  <si>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</si>
  <si>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</si>
  <si>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</si>
  <si>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</si>
  <si>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</si>
  <si>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</si>
  <si>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</si>
  <si>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</si>
  <si>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</si>
  <si>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</si>
  <si>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</si>
  <si>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</si>
  <si>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</si>
  <si>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</si>
  <si>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</si>
  <si>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</si>
  <si>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</si>
  <si>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</si>
  <si>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</si>
  <si>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</si>
  <si>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</si>
  <si>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</si>
  <si>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</si>
  <si>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</si>
  <si>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</si>
  <si>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</si>
  <si>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</si>
  <si>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</si>
  <si>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</si>
  <si>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</si>
  <si>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</si>
  <si>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</si>
  <si>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</si>
  <si>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</si>
  <si>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</si>
  <si>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</si>
  <si>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</si>
  <si>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</si>
  <si>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</si>
  <si>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</si>
  <si>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</si>
  <si>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</si>
  <si>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</si>
  <si>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</si>
  <si>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</si>
  <si>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</si>
  <si>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</si>
  <si>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</si>
  <si>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</si>
  <si>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</si>
  <si>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</si>
  <si>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</si>
  <si>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</si>
  <si>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</si>
  <si>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</si>
  <si>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</si>
  <si>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</si>
  <si>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</si>
  <si>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</si>
  <si>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</si>
  <si>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</si>
  <si>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</si>
  <si>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</si>
  <si>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</si>
  <si>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</si>
  <si>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</si>
  <si>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</si>
  <si>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</si>
  <si>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</si>
  <si>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</si>
  <si>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</si>
  <si>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</si>
  <si>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</si>
  <si>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</si>
  <si>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</si>
  <si>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</si>
  <si>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</si>
  <si>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</si>
  <si>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</si>
  <si>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</si>
  <si>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</si>
  <si>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</si>
  <si>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</si>
  <si>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</si>
  <si>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</si>
  <si>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</si>
  <si>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</si>
  <si>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</si>
  <si>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</si>
  <si>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</si>
  <si>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</si>
  <si>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</si>
  <si>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</si>
  <si>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</si>
  <si>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</si>
  <si>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</si>
  <si>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</si>
  <si>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</si>
  <si>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</si>
  <si>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</si>
  <si>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</si>
  <si>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</si>
  <si>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</si>
  <si>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</si>
  <si>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</si>
  <si>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</si>
  <si>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</si>
  <si>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</si>
  <si>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</si>
  <si>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</si>
  <si>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</si>
  <si>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</si>
  <si>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</si>
  <si>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</si>
  <si>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</si>
  <si>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</si>
  <si>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</si>
  <si>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</si>
  <si>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</si>
  <si>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</si>
  <si>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</si>
  <si>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</si>
  <si>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</si>
  <si>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</si>
  <si>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</si>
  <si>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</si>
  <si>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</si>
  <si>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</si>
  <si>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</si>
  <si>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</si>
  <si>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</si>
  <si>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</si>
  <si>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</si>
  <si>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</si>
  <si>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</si>
  <si>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</si>
  <si>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</si>
  <si>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</si>
  <si>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</si>
  <si>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</si>
  <si>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</si>
  <si>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</si>
  <si>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</si>
  <si>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</si>
  <si>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</si>
  <si>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</si>
  <si>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</si>
  <si>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</si>
  <si>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</si>
  <si>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</si>
  <si>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</si>
  <si>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</si>
  <si>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</si>
  <si>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</si>
  <si>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</si>
  <si>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</si>
  <si>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</si>
  <si>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</si>
  <si>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</si>
  <si>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</si>
  <si>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</si>
  <si>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</si>
  <si>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</si>
  <si>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</si>
  <si>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</si>
  <si>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</si>
  <si>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</si>
  <si>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</si>
  <si>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</si>
  <si>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</si>
  <si>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</si>
  <si>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</si>
  <si>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</si>
  <si>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</si>
  <si>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</si>
  <si>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</si>
  <si>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</si>
  <si>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</si>
  <si>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</si>
  <si>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</si>
  <si>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</si>
  <si>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</si>
  <si>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</si>
  <si>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</si>
  <si>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</si>
  <si>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</si>
  <si>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</si>
  <si>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</si>
  <si>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</si>
  <si>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</si>
  <si>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</si>
  <si>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</si>
  <si>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</si>
  <si>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</si>
  <si>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</si>
  <si>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</si>
  <si>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</si>
  <si>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</si>
  <si>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</si>
  <si>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</si>
  <si>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</si>
  <si>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</si>
  <si>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</si>
  <si>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</si>
  <si>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</si>
  <si>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</si>
  <si>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</si>
  <si>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</si>
  <si>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</si>
  <si>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</si>
  <si>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</si>
  <si>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</si>
  <si>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</si>
  <si>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</si>
  <si>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</si>
  <si>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</si>
  <si>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</si>
  <si>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</si>
  <si>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</si>
  <si>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</si>
  <si>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</si>
  <si>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</si>
  <si>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</si>
  <si>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</si>
  <si>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</si>
  <si>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</si>
  <si>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</si>
  <si>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</si>
  <si>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</si>
  <si>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</si>
  <si>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</si>
  <si>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</si>
  <si>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</si>
  <si>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</si>
  <si>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</si>
  <si>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</si>
  <si>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</si>
  <si>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</si>
  <si>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</si>
  <si>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</si>
  <si>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</si>
  <si>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</si>
  <si>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</si>
  <si>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</si>
  <si>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</si>
  <si>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</si>
  <si>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</si>
  <si>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</si>
  <si>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</si>
  <si>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</si>
  <si>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</si>
  <si>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</si>
  <si>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</si>
  <si>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</si>
  <si>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</si>
  <si>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</si>
  <si>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</si>
  <si>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</si>
  <si>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</si>
  <si>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</si>
  <si>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</si>
  <si>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</si>
  <si>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</si>
  <si>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</si>
  <si>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</si>
  <si>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</si>
  <si>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</si>
  <si>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</si>
  <si>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</si>
  <si>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</si>
  <si>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</si>
  <si>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</si>
  <si>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</si>
  <si>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</si>
  <si>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</si>
  <si>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</si>
  <si>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</si>
  <si>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</si>
  <si>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</si>
  <si>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</si>
  <si>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</si>
  <si>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</si>
  <si>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</si>
  <si>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</si>
  <si>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</si>
  <si>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</si>
  <si>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</si>
  <si>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</si>
  <si>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</si>
  <si>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</si>
  <si>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</si>
  <si>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</si>
  <si>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</si>
  <si>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</si>
  <si>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</si>
  <si>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</si>
  <si>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</si>
  <si>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</si>
  <si>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</si>
  <si>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</si>
  <si>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</si>
  <si>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</si>
  <si>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</si>
  <si>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</si>
  <si>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</si>
  <si>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</si>
  <si>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</si>
  <si>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</si>
  <si>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</si>
  <si>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</si>
  <si>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</si>
  <si>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</si>
  <si>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</si>
  <si>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</si>
  <si>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</si>
  <si>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</si>
  <si>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</si>
  <si>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</si>
  <si>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</si>
  <si>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</si>
  <si>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</si>
  <si>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</si>
  <si>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</si>
  <si>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</si>
  <si>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</si>
  <si>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</si>
  <si>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</si>
  <si>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</si>
  <si>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</si>
  <si>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</si>
  <si>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</si>
  <si>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</si>
  <si>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</si>
  <si>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</si>
  <si>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</si>
  <si>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</si>
  <si>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</si>
  <si>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</si>
  <si>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</si>
  <si>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</si>
  <si>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</si>
  <si>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</si>
  <si>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</si>
  <si>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</si>
  <si>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</si>
  <si>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</si>
  <si>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</si>
  <si>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</si>
  <si>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</si>
  <si>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</si>
  <si>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</si>
  <si>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</si>
  <si>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</si>
  <si>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</si>
  <si>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</si>
  <si>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</si>
  <si>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</si>
  <si>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</si>
  <si>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</si>
  <si>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</si>
  <si>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</si>
  <si>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</si>
  <si>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</si>
  <si>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</si>
  <si>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</si>
  <si>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</si>
  <si>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</si>
  <si>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</si>
  <si>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</si>
  <si>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</si>
  <si>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</si>
  <si>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</si>
  <si>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</si>
  <si>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</si>
  <si>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</si>
  <si>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</si>
  <si>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</si>
  <si>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</si>
  <si>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</si>
  <si>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</si>
  <si>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</si>
  <si>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</si>
  <si>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</si>
  <si>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</si>
  <si>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</si>
  <si>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</si>
  <si>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</si>
  <si>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</si>
  <si>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</si>
  <si>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</si>
  <si>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</si>
  <si>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</si>
  <si>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</si>
  <si>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</si>
  <si>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</si>
  <si>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</si>
  <si>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</si>
  <si>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</si>
  <si>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</si>
  <si>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</si>
  <si>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</si>
  <si>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</si>
  <si>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</si>
  <si>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</si>
  <si>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</si>
  <si>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</si>
  <si>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</si>
  <si>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</si>
  <si>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</si>
  <si>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</si>
  <si>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</si>
  <si>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</si>
  <si>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</si>
  <si>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</si>
  <si>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</si>
  <si>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</si>
  <si>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</si>
  <si>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</si>
  <si>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</si>
  <si>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</si>
  <si>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</si>
  <si>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</si>
  <si>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</si>
  <si>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</si>
  <si>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</si>
  <si>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</si>
  <si>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</si>
  <si>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</si>
  <si>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</si>
  <si>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</si>
  <si>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</si>
  <si>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</si>
  <si>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</si>
  <si>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</si>
  <si>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</si>
  <si>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</si>
  <si>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</si>
  <si>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</si>
  <si>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</si>
  <si>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</si>
  <si>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</si>
  <si>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</si>
  <si>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</si>
  <si>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</si>
  <si>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</si>
  <si>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</si>
  <si>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</si>
  <si>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</si>
  <si>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</si>
  <si>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</si>
  <si>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</si>
  <si>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</si>
  <si>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</si>
  <si>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</si>
  <si>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</si>
  <si>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</si>
  <si>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</si>
  <si>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</si>
  <si>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</si>
  <si>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</si>
  <si>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</si>
  <si>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</si>
  <si>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</si>
  <si>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</si>
  <si>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</si>
  <si>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</si>
  <si>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</si>
  <si>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</si>
  <si>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</si>
  <si>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</si>
  <si>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</si>
  <si>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</si>
  <si>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</si>
  <si>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</si>
  <si>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</si>
  <si>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</si>
  <si>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</si>
  <si>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</si>
  <si>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</si>
  <si>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</si>
  <si>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</si>
  <si>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</si>
  <si>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</si>
  <si>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</si>
  <si>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</si>
  <si>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</si>
  <si>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</si>
  <si>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</si>
  <si>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</si>
  <si>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</si>
  <si>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</si>
  <si>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</si>
  <si>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</si>
  <si>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</si>
  <si>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</si>
  <si>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</si>
  <si>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</si>
  <si>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</si>
  <si>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</si>
  <si>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</si>
  <si>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</si>
  <si>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</si>
  <si>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</si>
  <si>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</si>
  <si>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</si>
  <si>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</si>
  <si>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</si>
  <si>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</si>
  <si>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</si>
  <si>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</si>
  <si>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</si>
  <si>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</si>
  <si>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</si>
  <si>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</si>
  <si>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</si>
  <si>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</si>
  <si>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</si>
  <si>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</si>
  <si>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</si>
  <si>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</si>
  <si>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</si>
  <si>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</si>
  <si>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</si>
  <si>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</si>
  <si>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</si>
  <si>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</si>
  <si>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</si>
  <si>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</si>
  <si>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</si>
  <si>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</si>
  <si>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</si>
  <si>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</si>
  <si>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</si>
  <si>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</si>
  <si>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</si>
  <si>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</si>
  <si>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</si>
  <si>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</si>
  <si>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</si>
  <si>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</si>
  <si>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</si>
  <si>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</si>
  <si>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</si>
  <si>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</si>
  <si>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</si>
  <si>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</si>
  <si>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</si>
  <si>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</si>
  <si>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</si>
  <si>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</si>
  <si>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</si>
  <si>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</si>
  <si>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</si>
  <si>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</si>
  <si>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</si>
  <si>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</si>
  <si>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</si>
  <si>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</si>
  <si>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</si>
  <si>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</si>
  <si>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</si>
  <si>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</si>
  <si>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</si>
  <si>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</si>
  <si>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</si>
  <si>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</si>
  <si>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</si>
  <si>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</si>
  <si>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</si>
  <si>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</si>
  <si>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</si>
  <si>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</si>
  <si>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</si>
  <si>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</si>
  <si>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</si>
  <si>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</si>
  <si>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</si>
  <si>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</si>
  <si>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</si>
  <si>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</si>
  <si>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</si>
  <si>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</si>
  <si>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</si>
  <si>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</si>
  <si>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</si>
  <si>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</si>
  <si>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</si>
  <si>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</si>
  <si>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</si>
  <si>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</si>
  <si>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</si>
  <si>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</si>
  <si>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</si>
  <si>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</si>
  <si>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</si>
  <si>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</si>
  <si>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</si>
  <si>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</si>
  <si>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</si>
  <si>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</si>
  <si>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</si>
  <si>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</si>
  <si>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</si>
  <si>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</si>
  <si>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</si>
  <si>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</si>
  <si>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</si>
  <si>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</si>
  <si>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</si>
  <si>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</si>
  <si>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</si>
  <si>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</si>
  <si>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</si>
  <si>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</si>
  <si>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</si>
  <si>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</si>
  <si>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</si>
  <si>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</si>
  <si>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</si>
  <si>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</si>
  <si>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</si>
  <si>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</si>
  <si>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</si>
  <si>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</si>
  <si>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</si>
  <si>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</si>
  <si>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</si>
  <si>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</si>
  <si>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</si>
  <si>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</si>
  <si>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</si>
  <si>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</si>
  <si>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</si>
  <si>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</si>
  <si>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</si>
  <si>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</si>
  <si>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</si>
  <si>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</si>
  <si>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</si>
  <si>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</si>
  <si>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</si>
  <si>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</si>
  <si>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</si>
  <si>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</si>
  <si>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</si>
  <si>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</si>
  <si>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</si>
  <si>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</si>
  <si>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</si>
  <si>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</si>
  <si>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</si>
  <si>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</si>
  <si>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</si>
  <si>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</si>
  <si>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</si>
  <si>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</si>
  <si>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</si>
  <si>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</si>
  <si>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</si>
  <si>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</si>
  <si>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</si>
  <si>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</si>
  <si>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</si>
  <si>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</si>
  <si>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</si>
  <si>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</si>
  <si>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</si>
  <si>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</si>
  <si>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</si>
  <si>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</si>
  <si>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</si>
  <si>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</si>
  <si>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</si>
  <si>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</si>
  <si>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</si>
  <si>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</si>
  <si>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</si>
  <si>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</si>
  <si>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</si>
  <si>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</si>
  <si>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</si>
  <si>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</si>
  <si>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</si>
  <si>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</si>
  <si>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</si>
  <si>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</si>
  <si>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</si>
  <si>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</si>
  <si>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</si>
  <si>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</si>
  <si>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</si>
  <si>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</si>
  <si>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</si>
  <si>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</si>
  <si>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</si>
  <si>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</si>
  <si>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</si>
  <si>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</si>
  <si>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</si>
  <si>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</si>
  <si>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</si>
  <si>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</si>
  <si>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</si>
  <si>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</si>
  <si>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</si>
  <si>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</si>
  <si>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</si>
  <si>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</si>
  <si>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</si>
  <si>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</si>
  <si>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</si>
  <si>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</si>
  <si>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</si>
  <si>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</si>
  <si>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</si>
  <si>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</si>
  <si>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</si>
  <si>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</si>
  <si>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</si>
  <si>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</si>
  <si>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</si>
  <si>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</si>
  <si>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</si>
  <si>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</si>
  <si>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</si>
  <si>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</si>
  <si>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</si>
  <si>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</si>
  <si>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</si>
  <si>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</si>
  <si>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</si>
  <si>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</si>
  <si>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</si>
  <si>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</si>
  <si>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</si>
  <si>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</si>
  <si>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</si>
  <si>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</si>
  <si>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</si>
  <si>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</si>
  <si>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</si>
  <si>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</si>
  <si>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</si>
  <si>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</si>
  <si>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</si>
  <si>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</si>
  <si>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</si>
  <si>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</si>
  <si>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</si>
  <si>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</si>
  <si>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</si>
  <si>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</si>
  <si>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</si>
  <si>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</si>
  <si>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</si>
  <si>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</si>
  <si>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</si>
  <si>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</si>
  <si>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</si>
  <si>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</si>
  <si>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</si>
  <si>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</si>
  <si>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</si>
  <si>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</si>
  <si>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</si>
  <si>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</si>
  <si>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</si>
  <si>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</si>
  <si>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</si>
  <si>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</si>
  <si>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</si>
  <si>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</si>
  <si>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</si>
  <si>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</si>
  <si>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</si>
  <si>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</si>
  <si>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</si>
  <si>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</si>
  <si>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</si>
  <si>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</si>
  <si>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</si>
  <si>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</si>
  <si>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</si>
  <si>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</si>
  <si>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</si>
  <si>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</si>
  <si>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</si>
  <si>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</si>
  <si>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</si>
  <si>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</si>
  <si>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</si>
  <si>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</si>
  <si>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</si>
  <si>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</si>
  <si>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</si>
  <si>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</si>
  <si>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</si>
  <si>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</si>
  <si>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</si>
  <si>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</si>
  <si>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</si>
  <si>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</si>
  <si>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</si>
  <si>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</si>
  <si>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</si>
  <si>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</si>
  <si>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</si>
  <si>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</si>
  <si>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</si>
  <si>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</si>
  <si>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</si>
  <si>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</si>
  <si>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</si>
  <si>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</si>
  <si>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</si>
  <si>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</si>
  <si>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</si>
  <si>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</si>
  <si>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</si>
  <si>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</si>
  <si>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</si>
  <si>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</si>
  <si>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</si>
  <si>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</si>
  <si>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</si>
  <si>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</si>
  <si>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</si>
  <si>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</si>
  <si>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</si>
  <si>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</si>
  <si>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</si>
  <si>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</si>
  <si>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</si>
  <si>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</si>
  <si>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</si>
  <si>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</si>
  <si>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</si>
  <si>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</si>
  <si>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</si>
  <si>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</si>
  <si>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</si>
  <si>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</si>
  <si>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</si>
  <si>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</si>
  <si>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</si>
  <si>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</si>
  <si>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</si>
  <si>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</si>
  <si>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</si>
  <si>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</si>
  <si>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</si>
  <si>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</si>
  <si>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</si>
  <si>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</si>
  <si>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</si>
  <si>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</si>
  <si>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</si>
  <si>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</si>
  <si>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</si>
  <si>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</si>
  <si>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</si>
  <si>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</si>
  <si>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</si>
  <si>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</si>
  <si>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</si>
  <si>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</si>
  <si>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</si>
  <si>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</si>
  <si>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</si>
  <si>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</si>
  <si>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</si>
  <si>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</si>
  <si>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</si>
  <si>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</si>
  <si>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</si>
  <si>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</si>
  <si>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</si>
  <si>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</si>
  <si>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</si>
  <si>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</si>
  <si>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</si>
  <si>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</si>
  <si>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</si>
  <si>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</si>
  <si>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</si>
  <si>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</si>
  <si>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</si>
  <si>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</si>
  <si>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</si>
  <si>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</si>
  <si>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</si>
  <si>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</si>
  <si>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</si>
  <si>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</si>
  <si>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</si>
  <si>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</si>
  <si>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</si>
  <si>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</si>
  <si>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</si>
  <si>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</si>
  <si>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</si>
  <si>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</si>
  <si>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</si>
  <si>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</si>
  <si>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</si>
  <si>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</si>
  <si>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</si>
  <si>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</si>
  <si>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</si>
  <si>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</si>
  <si>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</si>
  <si>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</si>
  <si>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</si>
  <si>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</si>
  <si>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</si>
  <si>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</si>
  <si>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</si>
  <si>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</si>
  <si>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</si>
  <si>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</si>
  <si>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</si>
  <si>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</si>
  <si>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</si>
  <si>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</si>
  <si>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</si>
  <si>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</si>
  <si>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</si>
  <si>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</si>
  <si>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</si>
  <si>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</si>
  <si>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</si>
  <si>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</si>
  <si>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</si>
  <si>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</si>
  <si>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</si>
  <si>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</si>
  <si>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</si>
  <si>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</si>
  <si>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</si>
  <si>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</si>
  <si>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</si>
  <si>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</si>
  <si>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</si>
  <si>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</si>
  <si>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</si>
  <si>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</si>
  <si>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</si>
  <si>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</si>
  <si>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</si>
  <si>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</si>
  <si>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</si>
  <si>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</si>
  <si>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</si>
  <si>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</si>
  <si>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</si>
  <si>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</si>
  <si>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</si>
  <si>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</si>
  <si>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</si>
  <si>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</si>
  <si>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</si>
  <si>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</si>
  <si>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</si>
  <si>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</si>
  <si>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</si>
  <si>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</si>
  <si>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</si>
  <si>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</si>
  <si>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</si>
  <si>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</si>
  <si>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</si>
  <si>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</si>
  <si>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</si>
  <si>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</si>
  <si>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</si>
  <si>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</si>
  <si>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</si>
  <si>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</si>
  <si>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</si>
  <si>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</si>
  <si>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</si>
  <si>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</si>
  <si>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</si>
  <si>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</si>
  <si>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</si>
  <si>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</si>
  <si>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</si>
  <si>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</si>
  <si>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</si>
  <si>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</si>
  <si>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</si>
  <si>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</si>
  <si>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</si>
  <si>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</si>
  <si>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</si>
  <si>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</si>
  <si>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</si>
  <si>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</si>
  <si>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</si>
  <si>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</si>
  <si>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</si>
  <si>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</si>
  <si>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</si>
  <si>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</si>
  <si>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</si>
  <si>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</si>
  <si>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</si>
  <si>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</si>
  <si>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</si>
  <si>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</si>
  <si>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</si>
  <si>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</si>
  <si>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</si>
  <si>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</si>
  <si>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</si>
  <si>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</si>
  <si>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</si>
  <si>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</si>
  <si>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</si>
  <si>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</si>
  <si>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</si>
  <si>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</si>
  <si>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</si>
  <si>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</si>
  <si>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</si>
  <si>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</si>
  <si>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</si>
  <si>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</si>
  <si>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</si>
  <si>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</si>
  <si>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</si>
  <si>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</si>
  <si>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</si>
  <si>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</si>
  <si>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</si>
  <si>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</si>
  <si>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</si>
  <si>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</si>
  <si>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</si>
  <si>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</si>
  <si>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</si>
  <si>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</si>
  <si>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</si>
  <si>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</si>
  <si>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</si>
  <si>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</si>
  <si>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</si>
  <si>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</si>
  <si>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</si>
  <si>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</si>
  <si>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</si>
  <si>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</si>
  <si>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</si>
  <si>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</si>
  <si>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</si>
  <si>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</si>
  <si>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</si>
  <si>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</si>
  <si>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</si>
  <si>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</si>
  <si>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</si>
  <si>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</si>
  <si>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</si>
  <si>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</si>
  <si>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</si>
  <si>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</si>
  <si>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</si>
  <si>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</si>
  <si>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</si>
  <si>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</si>
  <si>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</si>
  <si>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</si>
  <si>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</si>
  <si>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</si>
  <si>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</si>
  <si>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</si>
  <si>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</si>
  <si>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</si>
  <si>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</si>
  <si>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</si>
  <si>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</si>
  <si>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</si>
  <si>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</si>
  <si>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</si>
  <si>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</si>
  <si>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</si>
  <si>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</si>
  <si>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</si>
  <si>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</si>
  <si>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</si>
  <si>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</si>
  <si>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</si>
  <si>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</si>
  <si>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</si>
  <si>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</si>
  <si>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</si>
  <si>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</si>
  <si>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</si>
  <si>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</si>
  <si>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</si>
  <si>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</si>
  <si>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</si>
  <si>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</si>
  <si>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</si>
  <si>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</si>
  <si>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</si>
  <si>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</si>
  <si>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</si>
  <si>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</si>
  <si>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</si>
  <si>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</si>
  <si>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</si>
  <si>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</si>
  <si>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</si>
  <si>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</si>
  <si>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</si>
  <si>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</si>
  <si>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</si>
  <si>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</si>
  <si>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</si>
  <si>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</si>
  <si>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</si>
  <si>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</si>
  <si>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</si>
  <si>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</si>
  <si>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</si>
  <si>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</si>
  <si>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</si>
  <si>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</si>
  <si>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</si>
  <si>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</si>
  <si>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</si>
  <si>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</si>
  <si>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</si>
  <si>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</si>
  <si>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</si>
  <si>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</si>
  <si>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</si>
  <si>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</si>
  <si>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</si>
  <si>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</si>
  <si>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</si>
  <si>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</si>
  <si>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</si>
  <si>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</si>
  <si>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</si>
  <si>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</si>
  <si>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</si>
  <si>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</si>
  <si>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</si>
  <si>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</si>
  <si>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</si>
  <si>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</si>
  <si>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</si>
  <si>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</si>
  <si>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</si>
  <si>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</si>
  <si>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</si>
  <si>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</si>
  <si>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</si>
  <si>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</si>
  <si>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</si>
  <si>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</si>
  <si>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</si>
  <si>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</si>
  <si>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</si>
  <si>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</si>
  <si>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</si>
  <si>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</si>
  <si>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</si>
  <si>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</si>
  <si>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</si>
  <si>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</si>
  <si>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</si>
  <si>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</si>
  <si>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</si>
  <si>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</si>
  <si>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</si>
  <si>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</si>
  <si>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</si>
  <si>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</si>
  <si>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</si>
  <si>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</si>
  <si>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</si>
  <si>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</si>
  <si>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</si>
  <si>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</si>
  <si>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</si>
  <si>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</si>
  <si>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</si>
  <si>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</si>
  <si>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</si>
  <si>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</si>
  <si>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</si>
  <si>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</si>
  <si>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</si>
  <si>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</si>
  <si>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</si>
  <si>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</si>
  <si>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</si>
  <si>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</si>
  <si>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</si>
  <si>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</si>
  <si>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</si>
  <si>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</si>
  <si>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</si>
  <si>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</si>
  <si>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</si>
  <si>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</si>
  <si>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</si>
  <si>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</si>
  <si>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</si>
  <si>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</si>
  <si>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</si>
  <si>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</si>
  <si>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</si>
  <si>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</si>
  <si>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</si>
  <si>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</si>
  <si>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</si>
  <si>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</si>
  <si>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</si>
  <si>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</si>
  <si>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</si>
  <si>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</si>
  <si>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</si>
  <si>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</si>
  <si>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</si>
  <si>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</si>
  <si>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</si>
  <si>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</si>
  <si>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</si>
  <si>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</si>
  <si>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</si>
  <si>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</si>
  <si>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</si>
  <si>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</si>
  <si>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</si>
  <si>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</si>
  <si>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</si>
  <si>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</si>
  <si>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</si>
  <si>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</si>
  <si>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</si>
  <si>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</si>
  <si>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</si>
  <si>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</si>
  <si>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</si>
  <si>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</si>
  <si>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</si>
  <si>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</si>
  <si>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</si>
  <si>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</si>
  <si>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</si>
  <si>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</si>
  <si>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</si>
  <si>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</si>
  <si>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</si>
  <si>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</si>
  <si>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</si>
  <si>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</si>
  <si>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</si>
  <si>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</si>
  <si>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</si>
  <si>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</si>
  <si>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</si>
  <si>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</si>
  <si>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</si>
  <si>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</si>
  <si>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</si>
  <si>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</si>
  <si>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</si>
  <si>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</si>
  <si>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</si>
  <si>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</si>
  <si>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</si>
  <si>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</si>
  <si>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</si>
  <si>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</si>
  <si>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</si>
  <si>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</si>
  <si>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</si>
  <si>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</si>
  <si>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</si>
  <si>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</si>
  <si>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</si>
  <si>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</si>
  <si>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</si>
  <si>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</si>
  <si>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</si>
  <si>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</si>
  <si>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</si>
  <si>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</si>
  <si>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</si>
  <si>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</si>
  <si>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</si>
  <si>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</si>
  <si>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</si>
  <si>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</si>
  <si>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</si>
  <si>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</si>
  <si>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</si>
  <si>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</si>
  <si>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</si>
  <si>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</si>
  <si>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</si>
  <si>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</si>
  <si>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</si>
  <si>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</si>
  <si>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</si>
  <si>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</si>
  <si>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</si>
  <si>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</si>
  <si>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</si>
  <si>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</si>
  <si>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</si>
  <si>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</si>
  <si>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</si>
  <si>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</si>
  <si>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</si>
  <si>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</si>
  <si>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</si>
  <si>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</si>
  <si>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</si>
  <si>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</si>
  <si>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</si>
  <si>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</si>
  <si>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</si>
  <si>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</si>
  <si>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</si>
  <si>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</si>
  <si>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</si>
  <si>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</si>
  <si>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</si>
  <si>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</si>
  <si>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</si>
  <si>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</si>
  <si>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</si>
  <si>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</si>
  <si>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</si>
  <si>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</si>
  <si>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</si>
  <si>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</si>
  <si>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</si>
  <si>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</si>
  <si>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</si>
  <si>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</si>
  <si>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</si>
  <si>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</si>
  <si>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</si>
  <si>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</si>
  <si>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</si>
  <si>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</si>
  <si>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</si>
  <si>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</si>
  <si>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</si>
  <si>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</si>
  <si>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</si>
  <si>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</si>
  <si>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</si>
  <si>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</si>
  <si>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</si>
  <si>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</si>
  <si>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</si>
  <si>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</si>
  <si>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</si>
  <si>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</si>
  <si>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</si>
  <si>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</si>
  <si>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</si>
  <si>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</si>
  <si>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</si>
  <si>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</si>
  <si>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</si>
  <si>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</si>
  <si>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</si>
  <si>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</si>
  <si>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</si>
  <si>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</si>
  <si>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</si>
  <si>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</si>
  <si>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</si>
  <si>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</si>
  <si>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</si>
  <si>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</si>
  <si>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</si>
  <si>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</si>
  <si>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</si>
  <si>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</si>
  <si>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</si>
  <si>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</si>
  <si>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</si>
  <si>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</si>
  <si>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</si>
  <si>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</si>
  <si>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</si>
  <si>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</si>
  <si>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</si>
  <si>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</si>
  <si>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</si>
  <si>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</si>
  <si>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</si>
  <si>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</si>
  <si>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</si>
  <si>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</si>
  <si>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</si>
  <si>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</si>
  <si>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</si>
  <si>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</si>
  <si>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</si>
  <si>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</si>
  <si>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</si>
  <si>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</si>
  <si>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</si>
  <si>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</si>
  <si>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</si>
  <si>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</si>
  <si>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</si>
  <si>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</si>
  <si>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</si>
  <si>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</si>
  <si>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</si>
  <si>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</si>
  <si>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</si>
  <si>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</si>
  <si>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</si>
  <si>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</si>
  <si>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</si>
  <si>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</si>
  <si>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</si>
  <si>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</si>
  <si>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</si>
  <si>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</si>
  <si>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</si>
  <si>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</si>
  <si>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</si>
  <si>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</si>
  <si>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</si>
  <si>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</si>
  <si>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</si>
  <si>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</si>
  <si>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</si>
  <si>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</si>
  <si>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</si>
  <si>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</si>
  <si>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</si>
  <si>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</si>
  <si>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</si>
  <si>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</si>
  <si>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</si>
  <si>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</si>
  <si>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</si>
  <si>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</si>
  <si>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</si>
  <si>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</si>
  <si>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</si>
  <si>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</si>
  <si>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</si>
  <si>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</si>
  <si>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</si>
  <si>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</si>
  <si>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</si>
  <si>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</si>
  <si>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</si>
  <si>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</si>
  <si>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</si>
  <si>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</si>
  <si>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</si>
  <si>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</si>
  <si>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</si>
  <si>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</si>
  <si>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</si>
  <si>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</si>
  <si>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</si>
  <si>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</si>
  <si>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</si>
  <si>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</si>
  <si>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</si>
  <si>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</si>
  <si>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</si>
  <si>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</si>
  <si>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</si>
  <si>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</si>
  <si>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</si>
  <si>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</si>
  <si>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</si>
  <si>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</si>
  <si>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</si>
  <si>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</si>
  <si>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</si>
  <si>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</si>
  <si>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</si>
  <si>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</si>
  <si>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</si>
  <si>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</si>
  <si>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</si>
  <si>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</si>
  <si>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</si>
  <si>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</si>
  <si>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</si>
  <si>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</si>
  <si>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</si>
  <si>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</si>
  <si>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</si>
  <si>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</si>
  <si>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</si>
  <si>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</si>
  <si>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</si>
  <si>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</si>
  <si>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</si>
  <si>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</si>
  <si>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</si>
  <si>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</si>
  <si>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</si>
  <si>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</si>
  <si>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</si>
  <si>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</si>
  <si>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</si>
  <si>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</si>
  <si>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</si>
  <si>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</si>
  <si>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</si>
  <si>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</si>
  <si>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</si>
  <si>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</si>
  <si>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</si>
  <si>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</si>
  <si>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</si>
  <si>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</si>
  <si>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</si>
  <si>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</si>
  <si>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</si>
  <si>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</si>
  <si>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</si>
  <si>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</si>
  <si>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</si>
  <si>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</si>
  <si>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</si>
  <si>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</si>
  <si>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</si>
  <si>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</si>
  <si>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</si>
  <si>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</si>
  <si>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</si>
  <si>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</si>
  <si>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</si>
  <si>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</si>
  <si>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</si>
  <si>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</si>
  <si>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</si>
  <si>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</si>
  <si>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</si>
  <si>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</si>
  <si>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</si>
  <si>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</si>
  <si>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</si>
  <si>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</si>
  <si>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</si>
  <si>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</si>
  <si>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</si>
  <si>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</si>
  <si>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</si>
  <si>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</si>
  <si>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</si>
  <si>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</si>
  <si>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</si>
  <si>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</si>
  <si>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</si>
  <si>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</si>
  <si>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</si>
  <si>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</si>
  <si>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</si>
  <si>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</si>
  <si>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</si>
  <si>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</si>
  <si>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</si>
  <si>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</si>
  <si>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</si>
  <si>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</si>
  <si>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</si>
  <si>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</si>
  <si>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</si>
  <si>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</si>
  <si>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</si>
  <si>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</si>
  <si>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</si>
  <si>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</si>
  <si>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</si>
  <si>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</si>
  <si>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</si>
  <si>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</si>
  <si>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</si>
  <si>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</si>
  <si>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</si>
  <si>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</si>
  <si>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</si>
  <si>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</si>
  <si>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</si>
  <si>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</si>
  <si>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</si>
  <si>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</si>
  <si>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</si>
  <si>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</si>
  <si>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</si>
  <si>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</si>
  <si>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</si>
  <si>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</si>
  <si>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</si>
  <si>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</si>
  <si>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</si>
  <si>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</si>
  <si>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</si>
  <si>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</si>
  <si>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</si>
  <si>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</si>
  <si>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</si>
  <si>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</si>
  <si>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</si>
  <si>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</si>
  <si>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</si>
  <si>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</si>
  <si>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</si>
  <si>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</si>
  <si>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</si>
  <si>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</si>
  <si>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</si>
  <si>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</si>
  <si>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</si>
  <si>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</si>
  <si>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</si>
  <si>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</si>
  <si>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</si>
  <si>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</si>
  <si>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</si>
  <si>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</si>
  <si>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</si>
  <si>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</si>
  <si>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</si>
  <si>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</si>
  <si>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</si>
  <si>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</si>
  <si>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</si>
  <si>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</si>
  <si>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</si>
  <si>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</si>
  <si>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</si>
  <si>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</si>
  <si>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</si>
  <si>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</si>
  <si>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</si>
  <si>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</si>
  <si>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</si>
  <si>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</si>
  <si>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</si>
  <si>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</si>
  <si>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</si>
  <si>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</si>
  <si>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</si>
  <si>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</si>
  <si>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</si>
  <si>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</si>
  <si>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</si>
  <si>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</si>
  <si>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</si>
  <si>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</si>
  <si>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</si>
  <si>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</si>
  <si>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</si>
  <si>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</si>
  <si>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</si>
  <si>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</si>
  <si>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</si>
  <si>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</si>
  <si>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</si>
  <si>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</si>
  <si>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</si>
  <si>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</si>
  <si>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</si>
  <si>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</si>
  <si>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</si>
  <si>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</si>
  <si>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</si>
  <si>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</si>
  <si>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</si>
  <si>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</si>
  <si>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</si>
  <si>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</si>
  <si>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</si>
  <si>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</si>
  <si>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</si>
  <si>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</si>
  <si>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</si>
  <si>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</si>
  <si>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</si>
  <si>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</si>
  <si>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</si>
  <si>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</si>
  <si>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</si>
  <si>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</si>
  <si>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</si>
  <si>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</si>
  <si>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</si>
  <si>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</si>
  <si>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</si>
  <si>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</si>
  <si>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</si>
  <si>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</si>
  <si>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</si>
  <si>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</si>
  <si>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</si>
  <si>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</si>
  <si>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</si>
  <si>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</si>
  <si>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</si>
  <si>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</si>
  <si>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</si>
  <si>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</si>
  <si>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</si>
  <si>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</si>
  <si>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</si>
  <si>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</si>
  <si>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</si>
  <si>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</si>
  <si>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</si>
  <si>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</si>
  <si>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</si>
  <si>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</si>
  <si>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</si>
  <si>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</si>
  <si>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</si>
  <si>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</si>
  <si>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</si>
  <si>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</si>
  <si>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</si>
  <si>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</si>
  <si>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</si>
  <si>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</si>
  <si>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</si>
  <si>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</si>
  <si>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</si>
  <si>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</si>
  <si>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</si>
  <si>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</si>
  <si>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</si>
  <si>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</si>
  <si>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</si>
  <si>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</si>
  <si>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</si>
  <si>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</si>
  <si>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</si>
  <si>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</si>
  <si>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</si>
  <si>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</si>
  <si>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</si>
  <si>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</si>
  <si>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</si>
  <si>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</si>
  <si>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</si>
  <si>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</si>
  <si>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</si>
  <si>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</si>
  <si>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</si>
  <si>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</si>
  <si>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</si>
  <si>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</si>
  <si>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</si>
  <si>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</si>
  <si>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</si>
  <si>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</si>
  <si>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</si>
  <si>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</si>
  <si>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</si>
  <si>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</si>
  <si>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</si>
  <si>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</si>
  <si>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</si>
  <si>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</si>
  <si>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</si>
  <si>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</si>
  <si>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</si>
  <si>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</si>
  <si>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</si>
  <si>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</si>
  <si>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</si>
  <si>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</si>
  <si>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</si>
  <si>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</si>
  <si>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</si>
  <si>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</si>
  <si>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</si>
  <si>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</si>
  <si>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</si>
  <si>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</si>
  <si>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</si>
  <si>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</si>
  <si>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</si>
  <si>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</si>
  <si>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</si>
  <si>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</si>
  <si>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</si>
  <si>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</si>
  <si>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</si>
  <si>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</si>
  <si>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</si>
  <si>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</si>
  <si>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</si>
  <si>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</si>
  <si>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</si>
  <si>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</si>
  <si>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</si>
  <si>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</si>
  <si>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</si>
  <si>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</si>
  <si>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</si>
  <si>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</si>
  <si>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</si>
  <si>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</si>
  <si>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</si>
  <si>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</si>
  <si>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</si>
  <si>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</si>
  <si>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</si>
  <si>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</si>
  <si>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</si>
  <si>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</si>
  <si>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</si>
  <si>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</si>
  <si>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</si>
  <si>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</si>
  <si>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</si>
  <si>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</si>
  <si>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</si>
  <si>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</si>
  <si>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</si>
  <si>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</si>
  <si>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</si>
  <si>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</si>
  <si>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</si>
  <si>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</si>
  <si>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</si>
  <si>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</si>
  <si>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</si>
  <si>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</si>
  <si>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</si>
  <si>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</si>
  <si>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</si>
  <si>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</si>
  <si>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</si>
  <si>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</si>
  <si>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</si>
  <si>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</si>
  <si>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</si>
  <si>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</si>
  <si>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</si>
  <si>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</si>
  <si>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</si>
  <si>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</si>
  <si>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</si>
  <si>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</si>
  <si>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</si>
  <si>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</si>
  <si>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</si>
  <si>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</si>
  <si>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</si>
  <si>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</si>
  <si>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</si>
  <si>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</si>
  <si>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</si>
  <si>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</si>
  <si>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</si>
  <si>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</si>
  <si>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</si>
  <si>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</si>
  <si>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</si>
  <si>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</si>
  <si>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</si>
  <si>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</si>
  <si>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</si>
  <si>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</si>
  <si>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</si>
  <si>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</si>
  <si>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</si>
  <si>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</si>
  <si>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</si>
  <si>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</si>
  <si>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</si>
  <si>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</si>
  <si>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</si>
  <si>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</si>
  <si>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</si>
  <si>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</si>
  <si>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</si>
  <si>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</si>
  <si>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</si>
  <si>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</si>
  <si>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</si>
  <si>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</si>
  <si>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</si>
  <si>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</si>
  <si>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</si>
  <si>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</si>
  <si>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</si>
  <si>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</si>
  <si>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</si>
  <si>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</si>
  <si>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</si>
  <si>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</si>
  <si>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</si>
  <si>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</si>
  <si>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</si>
  <si>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</si>
  <si>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</si>
  <si>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</si>
  <si>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</si>
  <si>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</si>
  <si>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</si>
  <si>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</si>
  <si>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</si>
  <si>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</si>
  <si>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</si>
  <si>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</si>
  <si>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</si>
  <si>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</si>
  <si>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</si>
  <si>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</si>
  <si>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</si>
  <si>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</si>
  <si>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</si>
  <si>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</si>
  <si>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</si>
  <si>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</si>
  <si>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</si>
  <si>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</si>
  <si>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</si>
  <si>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</si>
  <si>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</si>
  <si>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</si>
  <si>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</si>
  <si>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</si>
  <si>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</si>
  <si>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</si>
  <si>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</si>
  <si>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</si>
  <si>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</si>
  <si>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</si>
  <si>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</si>
  <si>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</si>
  <si>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</si>
  <si>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</si>
  <si>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</si>
  <si>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</si>
  <si>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</si>
  <si>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</si>
  <si>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</si>
  <si>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</si>
  <si>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</si>
  <si>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</si>
  <si>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</si>
  <si>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</si>
  <si>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</si>
  <si>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</si>
  <si>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</si>
  <si>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</si>
  <si>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</si>
  <si>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</si>
  <si>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</si>
  <si>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</si>
  <si>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</si>
  <si>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</si>
  <si>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</si>
  <si>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</si>
  <si>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</si>
  <si>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</si>
  <si>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</si>
  <si>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</si>
  <si>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</si>
  <si>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</si>
  <si>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</si>
  <si>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</si>
  <si>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</si>
  <si>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</si>
  <si>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</si>
  <si>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</si>
  <si>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</si>
  <si>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</si>
  <si>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</si>
  <si>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</si>
  <si>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</si>
  <si>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</si>
  <si>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</si>
  <si>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</si>
  <si>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</si>
  <si>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</si>
  <si>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</si>
  <si>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</si>
  <si>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</si>
  <si>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</si>
  <si>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</si>
  <si>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</si>
  <si>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</si>
  <si>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</si>
  <si>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</si>
  <si>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</si>
  <si>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</si>
  <si>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</si>
  <si>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</si>
  <si>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</si>
  <si>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</si>
  <si>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</si>
  <si>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</si>
  <si>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</si>
  <si>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</si>
  <si>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</si>
  <si>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</si>
  <si>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</si>
  <si>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</si>
  <si>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</si>
  <si>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</si>
  <si>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</si>
  <si>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</si>
  <si>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</si>
  <si>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</si>
  <si>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</si>
  <si>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</si>
  <si>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</si>
  <si>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</si>
  <si>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</si>
  <si>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</si>
  <si>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</si>
  <si>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</si>
  <si>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</si>
  <si>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</si>
  <si>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</si>
  <si>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</si>
  <si>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</si>
  <si>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</si>
  <si>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</si>
  <si>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</si>
  <si>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</si>
  <si>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</si>
  <si>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</si>
  <si>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</si>
  <si>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</si>
  <si>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</si>
  <si>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</si>
  <si>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</si>
  <si>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</si>
  <si>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</si>
  <si>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</si>
  <si>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</si>
  <si>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</si>
  <si>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</si>
  <si>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</si>
  <si>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</si>
  <si>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</si>
  <si>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</si>
  <si>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</si>
  <si>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</si>
  <si>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</si>
  <si>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</si>
  <si>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</si>
  <si>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</si>
  <si>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</si>
  <si>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</si>
  <si>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</si>
  <si>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</si>
  <si>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</si>
  <si>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</si>
  <si>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</si>
  <si>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</si>
  <si>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</si>
  <si>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</si>
  <si>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</si>
  <si>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</si>
  <si>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</si>
  <si>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</si>
  <si>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</si>
  <si>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</si>
  <si>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</si>
  <si>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</si>
  <si>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</si>
  <si>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</si>
  <si>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</si>
  <si>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</si>
  <si>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</si>
  <si>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</si>
  <si>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</si>
  <si>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</si>
  <si>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</si>
  <si>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</si>
  <si>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</si>
  <si>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</si>
  <si>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</si>
  <si>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</si>
  <si>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</si>
  <si>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</si>
  <si>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</si>
  <si>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</si>
  <si>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</si>
  <si>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</si>
  <si>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</si>
  <si>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</si>
  <si>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</si>
  <si>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</si>
  <si>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</si>
  <si>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</si>
  <si>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</si>
  <si>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</si>
  <si>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</si>
  <si>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</si>
  <si>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</si>
  <si>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</si>
  <si>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</si>
  <si>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</si>
  <si>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</si>
  <si>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</si>
  <si>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</si>
  <si>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</si>
  <si>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</si>
  <si>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</si>
  <si>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</si>
  <si>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</si>
  <si>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</si>
  <si>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</si>
  <si>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</si>
  <si>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</si>
  <si>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</si>
  <si>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</si>
  <si>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</si>
  <si>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</si>
  <si>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</si>
  <si>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</si>
  <si>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</si>
  <si>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</si>
  <si>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</si>
  <si>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</si>
  <si>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</si>
  <si>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</si>
  <si>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</si>
  <si>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</si>
  <si>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</si>
  <si>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</si>
  <si>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</si>
  <si>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</si>
  <si>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</si>
  <si>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</si>
  <si>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</si>
  <si>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</si>
  <si>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</si>
  <si>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</si>
  <si>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</si>
  <si>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</si>
  <si>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</si>
  <si>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</si>
  <si>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</si>
  <si>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</si>
  <si>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</si>
  <si>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</si>
  <si>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</si>
  <si>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</si>
  <si>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</si>
  <si>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</si>
  <si>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</si>
  <si>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</si>
  <si>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</si>
  <si>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</si>
  <si>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</si>
  <si>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</si>
  <si>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</si>
  <si>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</si>
  <si>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</si>
  <si>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</si>
  <si>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</si>
  <si>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</si>
  <si>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</si>
  <si>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</si>
  <si>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</si>
  <si>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</si>
  <si>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</si>
  <si>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</si>
  <si>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</si>
  <si>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</si>
  <si>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</si>
  <si>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</si>
  <si>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</si>
  <si>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</si>
  <si>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</si>
  <si>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</si>
  <si>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</si>
  <si>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</si>
  <si>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</si>
  <si>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</si>
  <si>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</si>
  <si>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</si>
  <si>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</si>
  <si>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</si>
  <si>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</si>
  <si>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</si>
  <si>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</si>
  <si>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</si>
  <si>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</si>
  <si>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</si>
  <si>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</si>
  <si>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</si>
  <si>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</si>
  <si>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</si>
  <si>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</si>
  <si>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</si>
  <si>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</si>
  <si>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</si>
  <si>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</si>
  <si>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</si>
  <si>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</si>
  <si>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</si>
  <si>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</si>
  <si>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</si>
  <si>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</si>
  <si>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</si>
  <si>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</si>
  <si>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</si>
  <si>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</si>
  <si>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</si>
  <si>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</si>
  <si>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</si>
  <si>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</si>
  <si>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</si>
  <si>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</si>
  <si>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</si>
  <si>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</si>
  <si>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</si>
  <si>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</si>
  <si>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</si>
  <si>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</si>
  <si>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</si>
  <si>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</si>
  <si>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</si>
  <si>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</si>
  <si>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</si>
  <si>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</si>
  <si>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</si>
  <si>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</si>
  <si>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</si>
  <si>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</si>
  <si>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</si>
  <si>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</si>
  <si>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</si>
  <si>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</si>
  <si>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</si>
  <si>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</si>
  <si>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</si>
  <si>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</si>
  <si>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</si>
  <si>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</si>
  <si>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</si>
  <si>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</si>
  <si>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</si>
  <si>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</si>
  <si>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</si>
  <si>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</si>
  <si>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</si>
  <si>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</si>
  <si>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</si>
  <si>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</si>
  <si>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</si>
  <si>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</si>
  <si>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</si>
  <si>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</si>
  <si>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</si>
  <si>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</si>
  <si>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</si>
  <si>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</si>
  <si>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</si>
  <si>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</si>
  <si>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</si>
  <si>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</si>
  <si>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</si>
  <si>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</si>
  <si>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</si>
  <si>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</si>
  <si>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</si>
  <si>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</si>
  <si>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</si>
  <si>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</si>
  <si>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</si>
  <si>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</si>
  <si>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</si>
  <si>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</si>
  <si>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</si>
  <si>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</si>
  <si>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</si>
  <si>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</si>
  <si>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</si>
  <si>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</si>
  <si>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</si>
  <si>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</si>
  <si>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</si>
  <si>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</si>
  <si>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</si>
  <si>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</si>
  <si>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</si>
  <si>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</si>
  <si>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</si>
  <si>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</si>
  <si>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</si>
  <si>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</si>
  <si>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</si>
  <si>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</si>
  <si>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</si>
  <si>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</si>
  <si>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</si>
  <si>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</si>
  <si>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</si>
  <si>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</si>
  <si>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</si>
  <si>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</si>
  <si>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</si>
  <si>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</si>
  <si>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</si>
  <si>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</si>
  <si>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</si>
  <si>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</si>
  <si>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</si>
  <si>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</si>
  <si>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</si>
  <si>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</si>
  <si>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</si>
  <si>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</si>
  <si>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</si>
  <si>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</si>
  <si>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</si>
  <si>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</si>
  <si>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</si>
  <si>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</si>
  <si>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</si>
  <si>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</si>
  <si>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</si>
  <si>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</si>
  <si>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</si>
  <si>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</si>
  <si>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</si>
  <si>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</si>
  <si>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</si>
  <si>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</si>
  <si>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</si>
  <si>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</si>
  <si>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</si>
  <si>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</si>
  <si>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</si>
  <si>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</si>
  <si>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</si>
  <si>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</si>
  <si>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</si>
  <si>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</si>
  <si>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</si>
  <si>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</si>
  <si>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</si>
  <si>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</si>
  <si>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</si>
  <si>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</si>
  <si>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</si>
  <si>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</si>
  <si>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</si>
  <si>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</si>
  <si>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</si>
  <si>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</si>
  <si>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</si>
  <si>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</si>
  <si>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</si>
  <si>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</si>
  <si>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</si>
  <si>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</si>
  <si>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</si>
  <si>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</si>
  <si>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</si>
  <si>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</si>
  <si>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</si>
  <si>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</si>
  <si>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</si>
  <si>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</si>
  <si>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</si>
  <si>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</si>
  <si>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</si>
  <si>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</si>
  <si>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</si>
  <si>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</si>
  <si>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</si>
  <si>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</si>
  <si>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</si>
  <si>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</si>
  <si>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</si>
  <si>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</si>
  <si>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</si>
  <si>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</si>
  <si>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</si>
  <si>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</si>
  <si>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</si>
  <si>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</si>
  <si>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</si>
  <si>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</si>
  <si>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</si>
  <si>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</si>
  <si>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</si>
  <si>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</si>
  <si>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</si>
  <si>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</si>
  <si>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</si>
  <si>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</si>
  <si>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</si>
  <si>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</si>
  <si>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</si>
  <si>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</si>
  <si>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</si>
  <si>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</si>
  <si>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</si>
  <si>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</si>
  <si>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</si>
  <si>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</si>
  <si>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</si>
  <si>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</si>
  <si>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</si>
  <si>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</si>
  <si>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</si>
  <si>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</si>
  <si>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</si>
  <si>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</si>
  <si>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</si>
  <si>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</si>
  <si>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</si>
  <si>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</si>
  <si>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</si>
  <si>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</si>
  <si>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</si>
  <si>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</si>
  <si>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</si>
  <si>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</si>
  <si>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</si>
  <si>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</si>
  <si>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</si>
  <si>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</si>
  <si>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</si>
  <si>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</si>
  <si>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</si>
  <si>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</si>
  <si>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</si>
  <si>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</si>
  <si>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</si>
  <si>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</si>
  <si>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</si>
  <si>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</si>
  <si>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</si>
  <si>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</si>
  <si>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</si>
  <si>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</si>
  <si>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</si>
  <si>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</si>
  <si>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</si>
  <si>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</si>
  <si>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</si>
  <si>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</si>
  <si>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</si>
  <si>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</si>
  <si>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</si>
  <si>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</si>
  <si>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</si>
  <si>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</si>
  <si>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</si>
  <si>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</si>
  <si>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</si>
  <si>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</si>
  <si>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</si>
  <si>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</si>
  <si>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</si>
  <si>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</si>
  <si>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</si>
  <si>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</si>
  <si>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</si>
  <si>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</si>
  <si>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</si>
  <si>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</si>
  <si>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</si>
  <si>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</si>
  <si>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</si>
  <si>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</si>
  <si>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</si>
  <si>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</si>
  <si>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</si>
  <si>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</si>
  <si>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</si>
  <si>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</si>
  <si>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</si>
  <si>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</si>
  <si>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</si>
  <si>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</si>
  <si>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</si>
  <si>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</si>
  <si>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</si>
  <si>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</si>
  <si>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</si>
  <si>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</si>
  <si>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</si>
  <si>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</si>
  <si>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</si>
  <si>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</si>
  <si>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</si>
  <si>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</si>
  <si>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</si>
  <si>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</si>
  <si>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</si>
  <si>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</si>
  <si>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</si>
  <si>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</si>
  <si>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</si>
  <si>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</si>
  <si>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</si>
  <si>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</si>
  <si>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</si>
  <si>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</si>
  <si>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</si>
  <si>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</si>
  <si>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</si>
  <si>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</si>
  <si>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</si>
  <si>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</si>
  <si>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</si>
  <si>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</si>
  <si>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</si>
  <si>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</si>
  <si>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</si>
  <si>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</si>
  <si>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</si>
  <si>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</si>
  <si>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</si>
  <si>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</si>
  <si>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</si>
  <si>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</si>
  <si>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</si>
  <si>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</si>
  <si>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</si>
  <si>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</si>
  <si>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</si>
  <si>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</si>
  <si>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</si>
  <si>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</si>
  <si>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</si>
  <si>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</si>
  <si>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</si>
  <si>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</si>
  <si>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</si>
  <si>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</si>
  <si>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</si>
  <si>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</si>
  <si>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</si>
  <si>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</si>
  <si>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</si>
  <si>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</si>
  <si>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</si>
  <si>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</si>
  <si>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</si>
  <si>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</si>
  <si>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</si>
  <si>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</si>
  <si>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</si>
  <si>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</si>
  <si>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</si>
  <si>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</si>
  <si>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</si>
  <si>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</si>
  <si>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</si>
  <si>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</si>
  <si>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</si>
  <si>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</si>
  <si>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</si>
  <si>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</si>
  <si>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</si>
  <si>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</si>
  <si>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</si>
  <si>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</si>
  <si>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</si>
  <si>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</si>
  <si>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</si>
  <si>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</si>
  <si>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</si>
  <si>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</si>
  <si>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</si>
  <si>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</si>
  <si>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</si>
  <si>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</si>
  <si>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</si>
  <si>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</si>
  <si>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</si>
  <si>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</si>
  <si>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</si>
  <si>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</si>
  <si>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</si>
  <si>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</si>
  <si>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</si>
  <si>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</si>
  <si>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</si>
  <si>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</si>
  <si>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</si>
  <si>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</si>
  <si>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</si>
  <si>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</si>
  <si>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</si>
  <si>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</si>
  <si>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</si>
  <si>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</si>
  <si>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</si>
  <si>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</si>
  <si>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</si>
  <si>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</si>
  <si>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</si>
  <si>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</si>
  <si>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</si>
  <si>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</si>
  <si>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</si>
  <si>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</si>
  <si>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</si>
  <si>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</si>
  <si>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</si>
  <si>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</si>
  <si>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</si>
  <si>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</si>
  <si>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</si>
  <si>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</si>
  <si>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</si>
  <si>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</si>
  <si>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</si>
  <si>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</si>
  <si>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</si>
  <si>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</si>
  <si>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</si>
  <si>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</si>
  <si>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</si>
  <si>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</si>
  <si>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</si>
  <si>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</si>
  <si>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</si>
  <si>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</si>
  <si>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</si>
  <si>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</si>
  <si>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</si>
  <si>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</si>
  <si>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</si>
  <si>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</si>
  <si>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</si>
  <si>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</si>
  <si>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</si>
  <si>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</si>
  <si>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</si>
  <si>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</si>
  <si>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</si>
  <si>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</si>
  <si>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</si>
  <si>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</si>
  <si>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</si>
  <si>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</si>
  <si>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</si>
  <si>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</si>
  <si>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</si>
  <si>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</si>
  <si>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</si>
  <si>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</si>
  <si>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</si>
  <si>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</si>
  <si>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</si>
  <si>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</si>
  <si>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</si>
  <si>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</si>
  <si>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</si>
  <si>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</si>
  <si>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</si>
  <si>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</si>
  <si>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</si>
  <si>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</si>
  <si>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</si>
  <si>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</si>
  <si>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</si>
  <si>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</si>
  <si>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</si>
  <si>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</si>
  <si>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</si>
  <si>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</si>
  <si>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</si>
  <si>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</si>
  <si>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</si>
  <si>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</si>
  <si>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</si>
  <si>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</si>
  <si>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</si>
  <si>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</si>
  <si>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</si>
  <si>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</si>
  <si>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</si>
  <si>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</si>
  <si>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</si>
  <si>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</si>
  <si>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</si>
  <si>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</si>
  <si>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</si>
  <si>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</si>
  <si>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</si>
  <si>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</si>
  <si>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</si>
  <si>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</si>
  <si>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</si>
  <si>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</si>
  <si>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</si>
  <si>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</si>
  <si>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</si>
  <si>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</si>
  <si>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</si>
  <si>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</si>
  <si>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</si>
  <si>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</si>
  <si>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</si>
  <si>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</si>
  <si>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</si>
  <si>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</si>
  <si>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</si>
  <si>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</si>
  <si>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</si>
  <si>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</si>
  <si>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</si>
  <si>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</si>
  <si>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</si>
  <si>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</si>
  <si>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</si>
  <si>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</si>
  <si>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</si>
  <si>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</si>
  <si>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</si>
  <si>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</si>
  <si>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</si>
  <si>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</si>
  <si>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</si>
  <si>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</si>
  <si>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</si>
  <si>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</si>
  <si>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</si>
  <si>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</si>
  <si>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</si>
  <si>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</si>
  <si>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</si>
  <si>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</si>
  <si>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</si>
  <si>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</si>
  <si>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</si>
  <si>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</si>
  <si>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</si>
  <si>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</si>
  <si>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</si>
  <si>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</si>
  <si>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</si>
  <si>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</si>
  <si>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</si>
  <si>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</si>
  <si>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</si>
  <si>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</si>
  <si>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</si>
  <si>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</si>
  <si>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</si>
  <si>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</si>
  <si>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</si>
  <si>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</si>
  <si>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</si>
  <si>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</si>
  <si>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</si>
  <si>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</si>
  <si>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</si>
  <si>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</si>
  <si>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</si>
  <si>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</si>
  <si>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</si>
  <si>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</si>
  <si>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</si>
  <si>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</si>
  <si>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</si>
  <si>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</si>
  <si>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</si>
  <si>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</si>
  <si>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</si>
  <si>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</si>
  <si>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</si>
  <si>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</si>
  <si>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</si>
  <si>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</si>
  <si>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</si>
  <si>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</si>
  <si>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</si>
  <si>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</si>
  <si>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</si>
  <si>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</si>
  <si>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</si>
  <si>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</si>
  <si>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</si>
  <si>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</si>
  <si>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</si>
  <si>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</si>
  <si>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</si>
  <si>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</si>
  <si>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</si>
  <si>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</si>
  <si>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</si>
  <si>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</si>
  <si>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</si>
  <si>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</si>
  <si>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</si>
  <si>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</si>
  <si>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</si>
  <si>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</si>
  <si>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</si>
  <si>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</si>
  <si>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</si>
  <si>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</si>
  <si>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</si>
  <si>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</si>
  <si>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</si>
  <si>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</si>
  <si>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</si>
  <si>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</si>
  <si>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</si>
  <si>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</si>
  <si>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</si>
  <si>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</si>
  <si>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</si>
  <si>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</si>
  <si>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</si>
  <si>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</si>
  <si>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</si>
  <si>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</si>
  <si>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</si>
  <si>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</si>
  <si>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</si>
  <si>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</si>
  <si>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</si>
  <si>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</si>
  <si>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</si>
  <si>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</si>
  <si>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</si>
  <si>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</si>
  <si>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</si>
  <si>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</si>
  <si>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</si>
  <si>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</si>
  <si>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</si>
  <si>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</si>
  <si>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</si>
  <si>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</si>
  <si>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</si>
  <si>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</si>
  <si>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</si>
  <si>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</si>
  <si>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</si>
  <si>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</si>
  <si>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</si>
  <si>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</si>
  <si>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</si>
  <si>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</si>
  <si>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</si>
  <si>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</si>
  <si>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</si>
  <si>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</si>
  <si>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</si>
  <si>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</si>
  <si>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</si>
  <si>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</si>
  <si>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</si>
  <si>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</si>
  <si>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</si>
  <si>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</si>
  <si>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</si>
  <si>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</si>
  <si>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</si>
  <si>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</si>
  <si>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</si>
  <si>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</si>
  <si>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</si>
  <si>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</si>
  <si>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</si>
  <si>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</si>
  <si>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</si>
  <si>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</si>
  <si>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</si>
  <si>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</si>
  <si>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</si>
  <si>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</si>
  <si>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</si>
  <si>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</si>
  <si>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</si>
  <si>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</si>
  <si>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</si>
  <si>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</si>
  <si>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</si>
  <si>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</si>
  <si>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</si>
  <si>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</si>
  <si>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</si>
  <si>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</si>
  <si>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</si>
  <si>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</si>
  <si>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</si>
  <si>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</si>
  <si>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</si>
  <si>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</si>
  <si>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</si>
  <si>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</si>
  <si>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</si>
  <si>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</si>
  <si>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</si>
  <si>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</si>
  <si>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</si>
  <si>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</si>
  <si>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</si>
  <si>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</si>
  <si>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</si>
  <si>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</si>
  <si>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</si>
  <si>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</si>
  <si>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</si>
  <si>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</si>
  <si>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</si>
  <si>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</si>
  <si>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</si>
  <si>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</si>
  <si>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</si>
  <si>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</si>
  <si>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</si>
  <si>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</si>
  <si>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</si>
  <si>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</si>
  <si>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</si>
  <si>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</si>
  <si>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</si>
  <si>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</si>
  <si>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</si>
  <si>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</si>
  <si>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</si>
  <si>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</si>
  <si>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</si>
  <si>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</si>
  <si>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</si>
  <si>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</si>
  <si>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</si>
  <si>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</si>
  <si>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</si>
  <si>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</si>
  <si>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</si>
  <si>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</si>
  <si>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</si>
  <si>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</si>
  <si>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</si>
  <si>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</si>
  <si>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</si>
  <si>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</si>
  <si>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</si>
  <si>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</si>
  <si>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</si>
  <si>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</si>
  <si>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</si>
  <si>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</si>
  <si>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</si>
  <si>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</si>
  <si>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</si>
  <si>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</si>
  <si>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</si>
  <si>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</si>
  <si>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</si>
  <si>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</si>
  <si>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</si>
  <si>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</si>
  <si>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</si>
  <si>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</si>
  <si>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</si>
  <si>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</si>
  <si>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</si>
  <si>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</si>
  <si>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</si>
  <si>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</si>
  <si>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</si>
  <si>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</si>
  <si>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</si>
  <si>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</si>
  <si>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</si>
  <si>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</si>
  <si>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</si>
  <si>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</si>
  <si>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</si>
  <si>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</si>
  <si>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</si>
  <si>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</si>
  <si>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</si>
  <si>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</si>
  <si>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</si>
  <si>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</si>
  <si>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</si>
  <si>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</si>
  <si>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</si>
  <si>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</si>
  <si>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</si>
  <si>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</si>
  <si>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</si>
  <si>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</si>
  <si>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</si>
  <si>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</si>
  <si>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</si>
  <si>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</si>
  <si>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</si>
  <si>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</si>
  <si>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</si>
  <si>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</si>
  <si>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</si>
  <si>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</si>
  <si>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</si>
  <si>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</si>
  <si>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</si>
  <si>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</si>
  <si>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</si>
  <si>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</si>
  <si>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</si>
  <si>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</si>
  <si>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</si>
  <si>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</si>
  <si>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</si>
  <si>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</si>
  <si>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</si>
  <si>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</si>
  <si>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</si>
  <si>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</si>
  <si>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</si>
  <si>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</si>
  <si>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</si>
  <si>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</si>
  <si>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</si>
  <si>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</si>
  <si>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</si>
  <si>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</si>
  <si>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</si>
  <si>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</si>
  <si>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</si>
  <si>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</si>
  <si>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</si>
  <si>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</si>
  <si>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</si>
  <si>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</si>
  <si>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</si>
  <si>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</si>
  <si>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</si>
  <si>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</si>
  <si>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</si>
  <si>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</si>
  <si>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</si>
  <si>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</si>
  <si>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</si>
  <si>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</si>
  <si>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</si>
  <si>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</si>
  <si>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</si>
  <si>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</si>
  <si>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</si>
  <si>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</si>
  <si>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</si>
  <si>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</si>
  <si>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</si>
  <si>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</si>
  <si>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</si>
  <si>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</si>
  <si>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</si>
  <si>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</si>
  <si>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</si>
  <si>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</si>
  <si>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</si>
  <si>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</si>
  <si>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</si>
  <si>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</si>
  <si>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</si>
  <si>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</si>
  <si>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</si>
  <si>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</si>
  <si>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</si>
  <si>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</si>
  <si>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</si>
  <si>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</si>
  <si>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</si>
  <si>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</si>
  <si>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</si>
  <si>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</si>
  <si>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</si>
  <si>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</si>
  <si>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</si>
  <si>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</si>
  <si>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</si>
  <si>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</si>
  <si>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</si>
  <si>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</si>
  <si>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</si>
  <si>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</si>
  <si>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</si>
  <si>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</si>
  <si>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</si>
  <si>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</si>
  <si>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</si>
  <si>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</si>
  <si>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</si>
  <si>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</si>
  <si>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</si>
  <si>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</si>
  <si>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</si>
  <si>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</si>
  <si>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</si>
  <si>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</si>
  <si>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</si>
  <si>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</si>
  <si>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</si>
  <si>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</si>
  <si>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</si>
  <si>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</si>
  <si>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</si>
  <si>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</si>
  <si>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</si>
  <si>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</si>
  <si>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</si>
  <si>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</si>
  <si>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</si>
  <si>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</si>
  <si>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</si>
  <si>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</si>
  <si>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</si>
  <si>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</si>
  <si>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</si>
  <si>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</si>
  <si>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</si>
  <si>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</si>
  <si>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</si>
  <si>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</si>
  <si>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</si>
  <si>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</si>
  <si>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</si>
  <si>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</si>
  <si>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</si>
  <si>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</si>
  <si>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</si>
  <si>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</si>
  <si>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</si>
  <si>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</si>
  <si>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</si>
  <si>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</si>
  <si>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</si>
  <si>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</si>
  <si>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</si>
  <si>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</si>
  <si>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</si>
  <si>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</si>
  <si>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</si>
  <si>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</si>
  <si>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</si>
  <si>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</si>
  <si>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</si>
  <si>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</si>
  <si>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</si>
  <si>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</si>
  <si>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</si>
  <si>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</si>
  <si>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</si>
  <si>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</si>
  <si>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</si>
  <si>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</si>
  <si>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</si>
  <si>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</si>
  <si>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</si>
  <si>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</si>
  <si>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</si>
  <si>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</si>
  <si>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</si>
  <si>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</si>
  <si>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</si>
  <si>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</si>
  <si>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</si>
  <si>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</si>
  <si>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</si>
  <si>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</si>
  <si>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</si>
  <si>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</si>
  <si>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</si>
  <si>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</si>
  <si>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</si>
  <si>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</si>
  <si>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</si>
  <si>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</si>
  <si>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</si>
  <si>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</si>
  <si>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</si>
  <si>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</si>
  <si>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</si>
  <si>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</si>
  <si>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</si>
  <si>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</si>
  <si>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</si>
  <si>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</si>
  <si>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</si>
  <si>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</si>
  <si>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</si>
  <si>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</si>
  <si>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</si>
  <si>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</si>
  <si>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</si>
  <si>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</si>
  <si>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</si>
  <si>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</si>
  <si>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</si>
  <si>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</si>
  <si>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</si>
  <si>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</si>
  <si>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</si>
  <si>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</si>
  <si>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</si>
  <si>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</si>
  <si>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</si>
  <si>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</si>
  <si>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</si>
  <si>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</si>
  <si>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</si>
  <si>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</si>
  <si>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</si>
  <si>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</si>
  <si>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</si>
  <si>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</si>
  <si>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</si>
  <si>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</si>
  <si>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</si>
  <si>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</si>
  <si>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</si>
  <si>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</si>
  <si>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</si>
  <si>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</si>
  <si>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</si>
  <si>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</si>
  <si>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</si>
  <si>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</si>
  <si>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</si>
  <si>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</si>
  <si>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</si>
  <si>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</si>
  <si>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</si>
  <si>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</si>
  <si>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</si>
  <si>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</si>
  <si>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</si>
  <si>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</si>
  <si>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</si>
  <si>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</si>
  <si>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</si>
  <si>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</si>
  <si>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</si>
  <si>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</si>
  <si>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</si>
  <si>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</si>
  <si>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</si>
  <si>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</si>
  <si>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</si>
  <si>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</si>
  <si>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</si>
  <si>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</si>
  <si>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</si>
  <si>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</si>
  <si>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</si>
  <si>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</si>
  <si>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</si>
  <si>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</si>
  <si>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</si>
  <si>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</si>
  <si>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</si>
  <si>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</si>
  <si>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</si>
  <si>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</si>
  <si>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</si>
  <si>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</si>
  <si>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</si>
  <si>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</si>
  <si>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</si>
  <si>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</si>
  <si>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</si>
  <si>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</si>
  <si>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</si>
  <si>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</si>
  <si>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</si>
  <si>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</si>
  <si>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</si>
  <si>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</si>
  <si>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</si>
  <si>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</si>
  <si>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</si>
  <si>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</si>
  <si>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</si>
  <si>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</si>
  <si>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</si>
  <si>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</si>
  <si>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</si>
  <si>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</si>
  <si>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</si>
  <si>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</si>
  <si>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</si>
  <si>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</si>
  <si>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</si>
  <si>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</si>
  <si>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</si>
  <si>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</si>
  <si>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</si>
  <si>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</si>
  <si>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</si>
  <si>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</si>
  <si>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</si>
  <si>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</si>
  <si>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</si>
  <si>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</si>
  <si>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</si>
  <si>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</si>
  <si>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</si>
  <si>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</si>
  <si>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</si>
  <si>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</si>
  <si>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</si>
  <si>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</si>
  <si>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</si>
  <si>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</si>
  <si>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</si>
  <si>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</si>
  <si>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</si>
  <si>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</si>
  <si>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</si>
  <si>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</si>
  <si>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</si>
  <si>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</si>
  <si>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</si>
  <si>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</si>
  <si>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</si>
  <si>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</si>
  <si>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</si>
  <si>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</si>
  <si>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</si>
  <si>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</si>
  <si>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</si>
  <si>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</si>
  <si>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</si>
  <si>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</si>
  <si>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</si>
  <si>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</si>
  <si>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</si>
  <si>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</si>
  <si>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</si>
  <si>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</si>
  <si>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</si>
  <si>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</si>
  <si>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</si>
  <si>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</si>
  <si>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</si>
  <si>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</si>
  <si>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</si>
  <si>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</si>
  <si>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</si>
  <si>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</si>
  <si>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</si>
  <si>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</si>
  <si>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</si>
  <si>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</si>
  <si>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</si>
  <si>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</si>
  <si>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</si>
  <si>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</si>
  <si>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</si>
  <si>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</si>
  <si>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</si>
  <si>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</si>
  <si>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</si>
  <si>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</si>
  <si>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</si>
  <si>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</si>
  <si>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</si>
  <si>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</si>
  <si>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</si>
  <si>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</si>
  <si>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</si>
  <si>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</si>
  <si>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</si>
  <si>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</si>
  <si>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</si>
  <si>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</si>
  <si>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</si>
  <si>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</si>
  <si>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</si>
  <si>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</si>
  <si>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</si>
  <si>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</si>
  <si>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</si>
  <si>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</si>
  <si>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</si>
  <si>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</si>
  <si>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</si>
  <si>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</si>
  <si>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</si>
  <si>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</si>
  <si>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</si>
  <si>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</si>
  <si>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</si>
  <si>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</si>
  <si>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</si>
  <si>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</si>
  <si>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</si>
  <si>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</si>
  <si>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</si>
  <si>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</si>
  <si>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</si>
  <si>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</si>
  <si>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</si>
  <si>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</si>
  <si>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</si>
  <si>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</si>
  <si>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</si>
  <si>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</si>
  <si>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</si>
  <si>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</si>
  <si>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</si>
  <si>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</si>
  <si>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</si>
  <si>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</si>
  <si>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</si>
  <si>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</si>
  <si>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</si>
  <si>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</si>
  <si>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</si>
  <si>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</si>
  <si>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</si>
  <si>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</si>
  <si>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</si>
  <si>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</si>
  <si>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</si>
  <si>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</si>
  <si>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</si>
  <si>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</si>
  <si>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</si>
  <si>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</si>
  <si>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</si>
  <si>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</si>
  <si>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</si>
  <si>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</si>
  <si>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</si>
  <si>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</si>
  <si>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</si>
  <si>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</si>
  <si>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</si>
  <si>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</si>
  <si>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</si>
  <si>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</si>
  <si>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</si>
  <si>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</si>
  <si>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</si>
  <si>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</si>
  <si>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</si>
  <si>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</si>
  <si>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</si>
  <si>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</si>
  <si>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</si>
  <si>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</si>
  <si>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</si>
  <si>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</si>
  <si>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</si>
  <si>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</si>
  <si>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</si>
  <si>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</si>
  <si>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</si>
  <si>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</si>
  <si>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</si>
  <si>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</si>
  <si>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</si>
  <si>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</si>
  <si>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</si>
  <si>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</si>
  <si>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</si>
  <si>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</si>
  <si>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</si>
  <si>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</si>
  <si>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</si>
  <si>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</si>
  <si>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</si>
  <si>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</si>
  <si>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</si>
  <si>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</si>
  <si>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</si>
  <si>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</si>
  <si>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</si>
  <si>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</si>
  <si>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</si>
  <si>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</si>
  <si>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</si>
  <si>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</si>
  <si>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</si>
  <si>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</si>
  <si>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</si>
  <si>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</si>
  <si>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</si>
  <si>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</si>
  <si>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</si>
  <si>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</si>
  <si>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</si>
  <si>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</si>
  <si>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</si>
  <si>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</si>
  <si>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</si>
  <si>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</si>
  <si>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</si>
  <si>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</si>
  <si>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</si>
  <si>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</si>
  <si>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</si>
  <si>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</si>
  <si>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</si>
  <si>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</si>
  <si>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</si>
  <si>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</si>
  <si>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</si>
  <si>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</si>
  <si>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</si>
  <si>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</si>
  <si>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</si>
  <si>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</si>
  <si>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</si>
  <si>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</si>
  <si>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</si>
  <si>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</si>
  <si>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</si>
  <si>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</si>
  <si>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</si>
  <si>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</si>
  <si>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</si>
  <si>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</si>
  <si>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</si>
  <si>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</si>
  <si>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</si>
  <si>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</si>
  <si>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</si>
  <si>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</si>
  <si>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</si>
  <si>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</si>
  <si>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</si>
  <si>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</si>
  <si>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</si>
  <si>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</si>
  <si>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</si>
  <si>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</si>
  <si>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</si>
  <si>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</si>
  <si>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</si>
  <si>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</si>
  <si>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</si>
  <si>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</si>
  <si>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</si>
  <si>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</si>
  <si>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</si>
  <si>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</si>
  <si>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</si>
  <si>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</si>
  <si>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</si>
  <si>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</si>
  <si>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</si>
  <si>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</si>
  <si>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</si>
  <si>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</si>
  <si>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</si>
  <si>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</si>
  <si>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</si>
  <si>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</si>
  <si>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</si>
  <si>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</si>
  <si>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</si>
  <si>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</si>
  <si>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</si>
  <si>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</si>
  <si>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</si>
  <si>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</si>
  <si>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</si>
  <si>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</si>
  <si>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</si>
  <si>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</si>
  <si>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</si>
  <si>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</si>
  <si>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</si>
  <si>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</si>
  <si>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</si>
  <si>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</si>
  <si>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</si>
  <si>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</si>
  <si>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</si>
  <si>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</si>
  <si>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</si>
  <si>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</si>
  <si>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</si>
  <si>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</si>
  <si>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</si>
  <si>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</si>
  <si>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</si>
  <si>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</si>
  <si>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</si>
  <si>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</si>
  <si>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</si>
  <si>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</si>
  <si>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</si>
  <si>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</si>
  <si>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</si>
  <si>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</si>
  <si>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</si>
  <si>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</si>
  <si>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</si>
  <si>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</si>
  <si>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</si>
  <si>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</si>
  <si>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</si>
  <si>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</si>
  <si>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</si>
  <si>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</si>
  <si>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</si>
  <si>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</si>
  <si>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</si>
  <si>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</si>
  <si>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</si>
  <si>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</si>
  <si>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</si>
  <si>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</si>
  <si>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</si>
  <si>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</si>
  <si>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</si>
  <si>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</si>
  <si>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</si>
  <si>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</si>
  <si>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</si>
  <si>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</si>
  <si>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</si>
  <si>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</si>
  <si>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</si>
  <si>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</si>
  <si>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</si>
  <si>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</si>
  <si>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</si>
  <si>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</si>
  <si>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</si>
  <si>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</si>
  <si>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</si>
  <si>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</si>
  <si>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</si>
  <si>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</si>
  <si>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</si>
  <si>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</si>
  <si>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</si>
  <si>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</si>
  <si>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</si>
  <si>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</si>
  <si>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</si>
  <si>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</si>
  <si>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</si>
  <si>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</si>
  <si>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</si>
  <si>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</si>
  <si>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</si>
  <si>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</si>
  <si>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</si>
  <si>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</si>
  <si>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</si>
  <si>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</si>
  <si>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</si>
  <si>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</si>
  <si>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</si>
  <si>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</si>
  <si>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</si>
  <si>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</si>
  <si>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</si>
  <si>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</si>
  <si>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</si>
  <si>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</si>
  <si>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</si>
  <si>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</si>
  <si>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</si>
  <si>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</si>
  <si>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</si>
  <si>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</si>
  <si>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</si>
  <si>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</si>
  <si>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</si>
  <si>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</si>
  <si>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</si>
  <si>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</si>
  <si>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</si>
  <si>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</si>
  <si>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</si>
  <si>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</si>
  <si>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</si>
  <si>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</si>
  <si>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</si>
  <si>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</si>
  <si>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</si>
  <si>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</si>
  <si>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</si>
  <si>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</si>
  <si>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</si>
  <si>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</si>
  <si>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</si>
  <si>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</si>
  <si>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</si>
  <si>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</si>
  <si>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</si>
  <si>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</si>
  <si>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</si>
  <si>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</si>
  <si>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</si>
  <si>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</si>
  <si>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</si>
  <si>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</si>
  <si>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</si>
  <si>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</si>
  <si>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</si>
  <si>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</si>
  <si>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</si>
  <si>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</si>
  <si>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</si>
  <si>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</si>
  <si>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</si>
  <si>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</si>
  <si>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</si>
  <si>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</si>
  <si>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</si>
  <si>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</si>
  <si>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</si>
  <si>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</si>
  <si>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</si>
  <si>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</si>
  <si>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</si>
  <si>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</si>
  <si>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</si>
  <si>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</si>
  <si>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</si>
  <si>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</si>
  <si>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</si>
  <si>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</si>
  <si>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</si>
  <si>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</si>
  <si>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</si>
  <si>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</si>
  <si>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</si>
  <si>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</si>
  <si>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</si>
  <si>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</si>
  <si>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</si>
  <si>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</si>
  <si>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</si>
  <si>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</si>
  <si>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</si>
  <si>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</si>
  <si>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</si>
  <si>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</si>
  <si>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</si>
  <si>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</si>
  <si>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</si>
  <si>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</si>
  <si>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</si>
  <si>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</si>
  <si>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</si>
  <si>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</si>
  <si>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</si>
  <si>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</si>
  <si>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</si>
  <si>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</si>
  <si>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</si>
  <si>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</si>
  <si>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</si>
  <si>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</si>
  <si>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</si>
  <si>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</si>
  <si>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</si>
  <si>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</si>
  <si>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</si>
  <si>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</si>
  <si>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</si>
  <si>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</si>
  <si>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</si>
  <si>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</si>
  <si>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</si>
  <si>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</si>
  <si>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</si>
  <si>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</si>
  <si>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</si>
  <si>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</si>
  <si>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</si>
  <si>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</si>
  <si>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</si>
  <si>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</si>
  <si>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</si>
  <si>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</si>
  <si>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</si>
  <si>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</si>
  <si>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</si>
  <si>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</si>
  <si>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</si>
  <si>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</si>
  <si>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</si>
  <si>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</si>
  <si>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</si>
  <si>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</si>
  <si>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</si>
  <si>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</si>
  <si>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</si>
  <si>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</si>
  <si>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</si>
  <si>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</si>
  <si>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</si>
  <si>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</si>
  <si>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</si>
  <si>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</si>
  <si>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</si>
  <si>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</si>
  <si>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</si>
  <si>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</si>
  <si>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</si>
  <si>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</si>
  <si>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</si>
  <si>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</si>
  <si>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</si>
  <si>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</si>
  <si>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</si>
  <si>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</si>
  <si>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</si>
  <si>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</si>
  <si>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</si>
  <si>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</si>
  <si>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</si>
  <si>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</si>
  <si>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</si>
  <si>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</si>
  <si>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</si>
  <si>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</si>
  <si>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</si>
  <si>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</si>
  <si>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</si>
  <si>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</si>
  <si>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</si>
  <si>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</si>
  <si>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</si>
  <si>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</si>
  <si>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</si>
  <si>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</si>
  <si>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</si>
  <si>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</si>
  <si>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</si>
  <si>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</si>
  <si>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</si>
  <si>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</si>
  <si>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</si>
  <si>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</si>
  <si>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</si>
  <si>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</si>
  <si>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</si>
  <si>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</si>
  <si>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</si>
  <si>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</si>
  <si>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</si>
  <si>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</si>
  <si>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</si>
  <si>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</si>
  <si>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</si>
  <si>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</si>
  <si>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</si>
  <si>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</si>
  <si>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</si>
  <si>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</si>
  <si>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</si>
  <si>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</si>
  <si>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</si>
  <si>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</si>
  <si>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</si>
  <si>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</si>
  <si>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</si>
  <si>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</si>
  <si>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</si>
  <si>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</si>
  <si>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</si>
  <si>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</si>
  <si>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</si>
  <si>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</si>
  <si>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</si>
  <si>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</si>
  <si>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</si>
  <si>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</si>
  <si>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</si>
  <si>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</si>
  <si>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</si>
  <si>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</si>
  <si>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</si>
  <si>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</si>
  <si>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</si>
  <si>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</si>
  <si>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</si>
  <si>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</si>
  <si>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</si>
  <si>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</si>
  <si>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</si>
  <si>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</si>
  <si>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</si>
  <si>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</si>
  <si>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</si>
  <si>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</si>
  <si>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</si>
  <si>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</si>
  <si>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</si>
  <si>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</si>
  <si>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</si>
  <si>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</si>
  <si>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</si>
  <si>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</si>
  <si>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</si>
  <si>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</si>
  <si>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</si>
  <si>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</si>
  <si>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</si>
  <si>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</si>
  <si>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</si>
  <si>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</si>
  <si>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</si>
  <si>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</si>
  <si>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</si>
  <si>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</si>
  <si>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</si>
  <si>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</si>
  <si>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</si>
  <si>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</si>
  <si>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</si>
  <si>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</si>
  <si>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</si>
  <si>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</si>
  <si>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</si>
  <si>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</si>
  <si>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</si>
  <si>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</si>
  <si>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</si>
  <si>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</si>
  <si>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</si>
  <si>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</si>
  <si>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</si>
  <si>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</si>
  <si>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</si>
  <si>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</si>
  <si>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</si>
  <si>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</si>
  <si>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</si>
  <si>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</si>
  <si>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</si>
  <si>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</si>
  <si>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</si>
  <si>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</si>
  <si>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</si>
  <si>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</si>
  <si>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</si>
  <si>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</si>
  <si>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</si>
  <si>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</si>
  <si>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</si>
  <si>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</si>
  <si>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</si>
  <si>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</si>
  <si>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</si>
  <si>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</si>
  <si>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</si>
  <si>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</si>
  <si>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</si>
  <si>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</si>
  <si>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</si>
  <si>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</si>
  <si>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</si>
  <si>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</si>
  <si>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</si>
  <si>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</si>
  <si>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</si>
  <si>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</si>
  <si>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</si>
  <si>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</si>
  <si>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</si>
  <si>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</si>
  <si>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</si>
  <si>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</si>
  <si>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</si>
  <si>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</si>
  <si>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</si>
  <si>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</si>
  <si>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</si>
  <si>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</si>
  <si>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</si>
  <si>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</si>
  <si>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</si>
  <si>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</si>
  <si>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</si>
  <si>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</si>
  <si>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</si>
  <si>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</si>
  <si>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</si>
  <si>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</si>
  <si>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</si>
  <si>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</si>
  <si>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</si>
  <si>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</si>
  <si>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</si>
  <si>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</si>
  <si>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</si>
  <si>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</si>
  <si>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</si>
  <si>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</si>
  <si>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</si>
  <si>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</si>
  <si>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</si>
  <si>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</si>
  <si>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</si>
  <si>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</si>
  <si>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</si>
  <si>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</si>
  <si>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</si>
  <si>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</si>
  <si>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</si>
  <si>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</si>
  <si>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</si>
  <si>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</si>
  <si>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</si>
  <si>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</si>
  <si>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</si>
  <si>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</si>
  <si>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</si>
  <si>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</si>
  <si>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</si>
  <si>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</si>
  <si>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</si>
  <si>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</si>
  <si>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</si>
  <si>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</si>
  <si>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</si>
  <si>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</si>
  <si>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</si>
  <si>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</si>
  <si>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</si>
  <si>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</si>
  <si>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</si>
  <si>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</si>
  <si>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</si>
  <si>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</si>
  <si>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</si>
  <si>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</si>
  <si>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</si>
  <si>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</si>
  <si>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</si>
  <si>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</si>
  <si>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</si>
  <si>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</si>
  <si>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</si>
  <si>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</si>
  <si>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</si>
  <si>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</si>
  <si>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</si>
  <si>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</si>
  <si>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</si>
  <si>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</si>
  <si>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</si>
  <si>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</si>
  <si>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</si>
  <si>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</si>
  <si>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</si>
  <si>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</si>
  <si>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</si>
  <si>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</si>
  <si>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</si>
  <si>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</si>
  <si>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</si>
  <si>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</si>
  <si>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</si>
  <si>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</si>
  <si>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</si>
  <si>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</si>
  <si>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</si>
  <si>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</si>
  <si>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</si>
  <si>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</si>
  <si>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</si>
  <si>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</si>
  <si>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</si>
  <si>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</si>
  <si>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</si>
  <si>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</si>
  <si>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</si>
  <si>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</si>
  <si>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</si>
  <si>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</si>
  <si>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</si>
  <si>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</si>
  <si>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</si>
  <si>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</si>
  <si>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</si>
  <si>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</si>
  <si>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</si>
  <si>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</si>
  <si>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</si>
  <si>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</si>
  <si>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</si>
  <si>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</si>
  <si>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</si>
  <si>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</si>
  <si>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</si>
  <si>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</si>
  <si>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</si>
  <si>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</si>
  <si>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</si>
  <si>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</si>
  <si>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</si>
  <si>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</si>
  <si>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</si>
  <si>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</si>
  <si>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</si>
  <si>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</si>
  <si>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</si>
  <si>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</si>
  <si>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</si>
  <si>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</si>
  <si>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</si>
  <si>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</si>
  <si>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</si>
  <si>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</si>
  <si>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</si>
  <si>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</si>
  <si>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</si>
  <si>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</si>
  <si>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</si>
  <si>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</si>
  <si>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</si>
  <si>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</si>
  <si>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</si>
  <si>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</si>
  <si>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</si>
  <si>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</si>
  <si>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</si>
  <si>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</si>
  <si>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</si>
  <si>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</si>
  <si>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</si>
  <si>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</si>
  <si>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</si>
  <si>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</si>
  <si>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</si>
  <si>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</si>
  <si>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</si>
  <si>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</si>
  <si>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</si>
  <si>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</si>
  <si>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</si>
  <si>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</si>
  <si>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</si>
  <si>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</si>
  <si>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</si>
  <si>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</si>
  <si>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</si>
  <si>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</si>
  <si>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</si>
  <si>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</si>
  <si>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</si>
  <si>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</si>
  <si>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</si>
  <si>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</si>
  <si>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</si>
  <si>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</si>
  <si>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</si>
  <si>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</si>
  <si>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</si>
  <si>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</si>
  <si>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</si>
  <si>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</si>
  <si>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</si>
  <si>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</si>
  <si>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</si>
  <si>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</si>
  <si>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</si>
  <si>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</si>
  <si>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</si>
  <si>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</si>
  <si>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</si>
  <si>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</si>
  <si>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</si>
  <si>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</si>
  <si>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</si>
  <si>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</si>
  <si>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</si>
  <si>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</si>
  <si>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</si>
  <si>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</si>
  <si>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</si>
  <si>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</si>
  <si>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</si>
  <si>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</si>
  <si>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</si>
  <si>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</si>
  <si>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</si>
  <si>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</si>
  <si>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</si>
  <si>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</si>
  <si>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</si>
  <si>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</si>
  <si>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</si>
  <si>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</si>
  <si>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</si>
  <si>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</si>
  <si>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</si>
  <si>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</si>
  <si>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</si>
  <si>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</si>
  <si>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</si>
  <si>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</si>
  <si>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</si>
  <si>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</si>
  <si>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</si>
  <si>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</si>
  <si>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</si>
  <si>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</si>
  <si>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</si>
  <si>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</si>
  <si>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</si>
  <si>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</si>
  <si>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</si>
  <si>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</si>
  <si>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</si>
  <si>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</si>
  <si>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</si>
  <si>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</si>
  <si>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</si>
  <si>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</si>
  <si>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</si>
  <si>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</si>
  <si>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</si>
  <si>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</si>
  <si>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</si>
  <si>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</si>
  <si>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</si>
  <si>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</si>
  <si>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</si>
  <si>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</si>
  <si>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</si>
  <si>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</si>
  <si>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</si>
  <si>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</si>
  <si>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</si>
  <si>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</si>
  <si>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</si>
  <si>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</si>
  <si>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</si>
  <si>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</si>
  <si>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</si>
  <si>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</si>
  <si>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</si>
  <si>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</si>
  <si>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</si>
  <si>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</si>
  <si>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</si>
  <si>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</si>
  <si>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</si>
  <si>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</si>
  <si>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</si>
  <si>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</si>
  <si>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</si>
  <si>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</si>
  <si>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</si>
  <si>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</si>
  <si>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</si>
  <si>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</si>
  <si>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</si>
  <si>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</si>
  <si>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</si>
  <si>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</si>
  <si>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</si>
  <si>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</si>
  <si>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</si>
  <si>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</si>
  <si>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</si>
  <si>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</si>
  <si>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</si>
  <si>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</si>
  <si>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</si>
  <si>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</si>
  <si>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</si>
  <si>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</si>
  <si>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</si>
  <si>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</si>
  <si>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</si>
  <si>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</si>
  <si>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</si>
  <si>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</si>
  <si>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</si>
  <si>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</si>
  <si>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</si>
  <si>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</si>
  <si>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</si>
  <si>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</si>
  <si>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</si>
  <si>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</si>
  <si>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</si>
  <si>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</si>
  <si>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</si>
  <si>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</si>
  <si>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</si>
  <si>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</si>
  <si>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</si>
  <si>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</si>
  <si>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</si>
  <si>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</si>
  <si>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</si>
  <si>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</si>
  <si>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</si>
  <si>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</si>
  <si>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</si>
  <si>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</si>
  <si>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</si>
  <si>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</si>
  <si>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</si>
  <si>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</si>
  <si>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</si>
  <si>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</si>
  <si>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</si>
  <si>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</si>
  <si>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</si>
  <si>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</si>
  <si>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</si>
  <si>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</si>
  <si>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</si>
  <si>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</si>
  <si>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</si>
  <si>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</si>
  <si>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</si>
  <si>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</si>
  <si>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</si>
  <si>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</si>
  <si>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</si>
  <si>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</si>
  <si>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</si>
  <si>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</si>
  <si>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</si>
  <si>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</si>
  <si>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</si>
  <si>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</si>
  <si>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</si>
  <si>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</si>
  <si>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</si>
  <si>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</si>
  <si>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</si>
  <si>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</si>
  <si>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</si>
  <si>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</si>
  <si>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</si>
  <si>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</si>
  <si>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</si>
  <si>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</si>
  <si>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</si>
  <si>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</si>
  <si>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</si>
  <si>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</si>
  <si>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</si>
  <si>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</si>
  <si>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</si>
  <si>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</si>
  <si>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</si>
  <si>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</si>
  <si>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</si>
  <si>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</si>
  <si>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</si>
  <si>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</si>
  <si>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</si>
  <si>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</si>
  <si>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</si>
  <si>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</si>
  <si>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</si>
  <si>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</si>
  <si>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</si>
  <si>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</si>
  <si>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</si>
  <si>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</si>
  <si>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</si>
  <si>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</si>
  <si>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</si>
  <si>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</si>
  <si>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</si>
  <si>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</si>
  <si>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</si>
  <si>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</si>
  <si>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</si>
  <si>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</si>
  <si>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</si>
  <si>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</si>
  <si>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</si>
  <si>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</si>
  <si>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</si>
  <si>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</si>
  <si>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</si>
  <si>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</si>
  <si>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</si>
  <si>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</si>
  <si>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</si>
  <si>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</si>
  <si>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</si>
  <si>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</si>
  <si>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</si>
  <si>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</si>
  <si>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</si>
  <si>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</si>
  <si>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</si>
  <si>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</si>
  <si>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</si>
  <si>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</si>
  <si>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</si>
  <si>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</si>
  <si>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</si>
  <si>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</si>
  <si>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</si>
  <si>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</si>
  <si>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</si>
  <si>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</si>
  <si>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</si>
  <si>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</si>
  <si>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</si>
  <si>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</si>
  <si>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</si>
  <si>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</si>
  <si>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</si>
  <si>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</si>
  <si>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</si>
  <si>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</si>
  <si>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</si>
  <si>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</si>
  <si>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</si>
  <si>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</si>
  <si>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</si>
  <si>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</si>
  <si>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</si>
  <si>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</si>
  <si>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</si>
  <si>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</si>
  <si>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</si>
  <si>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</si>
  <si>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</si>
  <si>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</si>
  <si>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</si>
  <si>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</si>
  <si>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</si>
  <si>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</si>
  <si>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</si>
  <si>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</si>
  <si>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</si>
  <si>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</si>
  <si>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</si>
  <si>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</si>
  <si>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</si>
  <si>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</si>
  <si>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</si>
  <si>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</si>
  <si>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</si>
  <si>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</si>
  <si>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</si>
  <si>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</si>
  <si>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</si>
  <si>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</si>
  <si>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</si>
  <si>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</si>
  <si>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</si>
  <si>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</si>
  <si>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</si>
  <si>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</si>
  <si>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</si>
  <si>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</si>
  <si>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</si>
  <si>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</si>
  <si>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</si>
  <si>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</si>
  <si>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</si>
  <si>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</si>
  <si>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</si>
  <si>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</si>
  <si>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</si>
  <si>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</si>
  <si>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</si>
  <si>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</si>
  <si>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</si>
  <si>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</si>
  <si>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</si>
  <si>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</si>
  <si>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</si>
  <si>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</si>
  <si>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</si>
  <si>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</si>
  <si>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</si>
  <si>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</si>
  <si>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</si>
  <si>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</si>
  <si>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</si>
  <si>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</si>
  <si>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</si>
  <si>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</si>
  <si>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</si>
  <si>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</si>
  <si>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</si>
  <si>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</si>
  <si>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</si>
  <si>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</si>
  <si>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</si>
  <si>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</si>
  <si>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</si>
  <si>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</si>
  <si>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</si>
  <si>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</si>
  <si>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</si>
  <si>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</si>
  <si>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</si>
  <si>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</si>
  <si>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</si>
  <si>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</si>
  <si>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</si>
  <si>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</si>
  <si>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</si>
  <si>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</si>
  <si>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</si>
  <si>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</si>
  <si>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</si>
  <si>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</si>
  <si>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</si>
  <si>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</si>
  <si>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</si>
  <si>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</si>
  <si>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</si>
  <si>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</si>
  <si>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</si>
  <si>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</si>
  <si>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</si>
  <si>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</si>
  <si>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</si>
  <si>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</si>
  <si>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</si>
  <si>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</si>
  <si>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</si>
  <si>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</si>
  <si>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</si>
  <si>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</si>
  <si>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</si>
  <si>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</si>
  <si>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</si>
  <si>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</si>
  <si>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</si>
  <si>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</si>
  <si>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</si>
  <si>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</si>
  <si>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</si>
  <si>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</si>
  <si>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</si>
  <si>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</si>
  <si>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</si>
  <si>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</si>
  <si>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</si>
  <si>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</si>
  <si>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</si>
  <si>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</si>
  <si>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</si>
  <si>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</si>
  <si>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</si>
  <si>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</si>
  <si>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</si>
  <si>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</si>
  <si>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</si>
  <si>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</si>
  <si>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</si>
  <si>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</si>
  <si>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</si>
  <si>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</si>
  <si>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</si>
  <si>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</si>
  <si>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</si>
  <si>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</si>
  <si>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</si>
  <si>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</si>
  <si>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</si>
  <si>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</si>
  <si>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</si>
  <si>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</si>
  <si>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</si>
  <si>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</si>
  <si>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</si>
  <si>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</si>
  <si>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</si>
  <si>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</si>
  <si>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</si>
  <si>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</si>
  <si>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</si>
  <si>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</si>
  <si>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</si>
  <si>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</si>
  <si>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</si>
  <si>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</si>
  <si>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</si>
  <si>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</si>
  <si>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</si>
  <si>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</si>
  <si>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</si>
  <si>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</si>
  <si>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</si>
  <si>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</si>
  <si>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</si>
  <si>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</si>
  <si>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</si>
  <si>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</si>
  <si>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</si>
  <si>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</si>
  <si>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</si>
  <si>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</si>
  <si>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</si>
  <si>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</si>
  <si>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</si>
  <si>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</si>
  <si>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</si>
  <si>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</si>
  <si>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</si>
  <si>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</si>
  <si>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</si>
  <si>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</si>
  <si>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</si>
  <si>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</si>
  <si>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</si>
  <si>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</si>
  <si>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</si>
  <si>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</si>
  <si>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</si>
  <si>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</si>
  <si>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</si>
  <si>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</si>
  <si>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</si>
  <si>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</si>
  <si>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</si>
  <si>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</si>
  <si>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</si>
  <si>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</si>
  <si>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</si>
  <si>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</si>
  <si>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</si>
  <si>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</si>
  <si>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</si>
  <si>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</si>
  <si>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</si>
  <si>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</si>
  <si>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</si>
  <si>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</si>
  <si>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</si>
  <si>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</si>
  <si>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</si>
  <si>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</si>
  <si>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</si>
  <si>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</si>
  <si>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</si>
  <si>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</si>
  <si>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</si>
  <si>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</si>
  <si>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</si>
  <si>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</si>
  <si>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</si>
  <si>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</si>
  <si>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</si>
  <si>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</si>
  <si>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</si>
  <si>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</si>
  <si>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</si>
  <si>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</si>
  <si>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</si>
  <si>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</si>
  <si>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</si>
  <si>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</si>
  <si>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</si>
  <si>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</si>
  <si>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</si>
  <si>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</si>
  <si>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</si>
  <si>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</si>
  <si>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</si>
  <si>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</si>
  <si>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</si>
  <si>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</si>
  <si>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</si>
  <si>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</si>
  <si>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</si>
  <si>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</si>
  <si>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</si>
  <si>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</si>
  <si>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</si>
  <si>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</si>
  <si>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</si>
  <si>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</si>
  <si>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</si>
  <si>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</si>
  <si>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</si>
  <si>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</si>
  <si>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</si>
  <si>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</si>
  <si>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</si>
  <si>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</si>
  <si>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</si>
  <si>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</si>
  <si>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</si>
  <si>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</si>
  <si>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</si>
  <si>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</si>
  <si>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</si>
  <si>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</si>
  <si>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</si>
  <si>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</si>
  <si>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</si>
  <si>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</si>
  <si>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</si>
  <si>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</si>
  <si>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</si>
  <si>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</si>
  <si>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</si>
  <si>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</si>
  <si>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</si>
  <si>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</si>
  <si>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</si>
  <si>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</si>
  <si>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</si>
  <si>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</si>
  <si>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</si>
  <si>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</si>
  <si>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</si>
  <si>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</si>
  <si>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</si>
  <si>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</si>
  <si>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</si>
  <si>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</si>
  <si>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</si>
  <si>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</si>
  <si>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</si>
  <si>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</si>
  <si>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</si>
  <si>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</si>
  <si>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</si>
  <si>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</si>
  <si>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</si>
  <si>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</si>
  <si>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</si>
  <si>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</si>
  <si>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</si>
  <si>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</si>
  <si>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</si>
  <si>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</si>
  <si>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</si>
  <si>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</si>
  <si>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</si>
  <si>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</si>
  <si>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</si>
  <si>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</si>
  <si>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</si>
  <si>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</si>
  <si>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</si>
  <si>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</si>
  <si>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</si>
  <si>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</si>
  <si>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</si>
  <si>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</si>
  <si>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</si>
  <si>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</si>
  <si>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</si>
  <si>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</si>
  <si>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</si>
  <si>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</si>
  <si>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</si>
  <si>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</si>
  <si>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</si>
  <si>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</si>
  <si>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</si>
  <si>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</si>
  <si>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</si>
  <si>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</si>
  <si>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</si>
  <si>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</si>
  <si>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</si>
  <si>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</si>
  <si>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</si>
  <si>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</si>
  <si>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</si>
  <si>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</si>
  <si>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</si>
  <si>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</si>
  <si>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</si>
  <si>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</si>
  <si>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</si>
  <si>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</si>
  <si>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</si>
  <si>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</si>
  <si>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</si>
  <si>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</si>
  <si>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</si>
  <si>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</si>
  <si>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</si>
  <si>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</si>
  <si>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</si>
  <si>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</si>
  <si>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</si>
  <si>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</si>
  <si>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</si>
  <si>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</si>
  <si>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</si>
  <si>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</si>
  <si>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</si>
  <si>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</si>
  <si>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</si>
  <si>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</si>
  <si>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</si>
  <si>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</si>
  <si>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</si>
  <si>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</si>
  <si>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</si>
  <si>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</si>
  <si>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</si>
  <si>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</si>
  <si>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</si>
  <si>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</si>
  <si>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</si>
  <si>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</si>
  <si>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</si>
  <si>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</si>
  <si>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</si>
  <si>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</si>
  <si>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</si>
  <si>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</si>
  <si>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</si>
  <si>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</si>
  <si>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</si>
  <si>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</si>
  <si>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</si>
  <si>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</si>
  <si>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</si>
  <si>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</si>
  <si>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</si>
  <si>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</si>
  <si>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</si>
  <si>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</si>
  <si>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</si>
  <si>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</si>
  <si>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</si>
  <si>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</si>
  <si>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</si>
  <si>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</si>
  <si>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</si>
  <si>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</si>
  <si>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</si>
  <si>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</si>
  <si>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</si>
  <si>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</si>
  <si>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</si>
  <si>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</si>
  <si>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</si>
  <si>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</si>
  <si>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</si>
  <si>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</si>
  <si>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</si>
  <si>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</si>
  <si>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</si>
  <si>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</si>
  <si>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</si>
  <si>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</si>
  <si>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</si>
  <si>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</si>
  <si>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</si>
  <si>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</si>
  <si>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</si>
  <si>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</si>
  <si>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</si>
  <si>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</si>
  <si>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</si>
  <si>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</si>
  <si>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</si>
  <si>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</si>
  <si>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</si>
  <si>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</si>
  <si>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</si>
  <si>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</si>
  <si>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</si>
  <si>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</si>
  <si>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</si>
  <si>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</si>
  <si>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</si>
  <si>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</si>
  <si>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</si>
  <si>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</si>
  <si>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</si>
  <si>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</si>
  <si>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</si>
  <si>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</si>
  <si>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</si>
  <si>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</si>
  <si>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</si>
  <si>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</si>
  <si>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</si>
  <si>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</si>
  <si>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</si>
  <si>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</si>
  <si>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</si>
  <si>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</si>
  <si>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</si>
  <si>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</si>
  <si>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</si>
  <si>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</si>
  <si>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</si>
  <si>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</si>
  <si>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</si>
  <si>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</si>
  <si>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</si>
  <si>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</si>
  <si>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</si>
  <si>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</si>
  <si>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</si>
  <si>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</si>
  <si>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</si>
  <si>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</si>
  <si>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</si>
  <si>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</si>
  <si>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</si>
  <si>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</si>
  <si>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</si>
  <si>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</si>
  <si>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</si>
  <si>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</si>
  <si>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</si>
  <si>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</si>
  <si>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</si>
  <si>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</si>
  <si>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</si>
  <si>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</si>
  <si>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</si>
  <si>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</si>
  <si>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</si>
  <si>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</si>
  <si>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</si>
  <si>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</si>
  <si>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</si>
  <si>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</si>
  <si>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</si>
  <si>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</si>
  <si>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</si>
  <si>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</si>
  <si>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</si>
  <si>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</si>
  <si>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</si>
  <si>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</si>
  <si>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</si>
  <si>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</si>
  <si>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</si>
  <si>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</si>
  <si>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</si>
  <si>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</si>
  <si>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</si>
  <si>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</si>
  <si>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</si>
  <si>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</si>
  <si>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</si>
  <si>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</si>
  <si>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</si>
  <si>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</si>
  <si>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</si>
  <si>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</si>
  <si>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</si>
  <si>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</si>
  <si>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</si>
  <si>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</si>
  <si>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</si>
  <si>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</si>
  <si>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</si>
  <si>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</si>
  <si>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</si>
  <si>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</si>
  <si>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</si>
  <si>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</si>
  <si>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</si>
  <si>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</si>
  <si>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</si>
  <si>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</si>
  <si>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</si>
  <si>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</si>
  <si>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</si>
  <si>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</si>
  <si>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</si>
  <si>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</si>
  <si>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</si>
  <si>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</si>
  <si>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</si>
  <si>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</si>
  <si>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</si>
  <si>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</si>
  <si>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</si>
  <si>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</si>
  <si>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</si>
  <si>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</si>
  <si>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</si>
  <si>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</si>
  <si>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</si>
  <si>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</si>
  <si>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</si>
  <si>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</si>
  <si>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</si>
  <si>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</si>
  <si>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</si>
  <si>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</si>
  <si>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</si>
  <si>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</si>
  <si>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</si>
  <si>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</si>
  <si>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</si>
  <si>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</si>
  <si>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</si>
  <si>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</si>
  <si>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</si>
  <si>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</si>
  <si>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</si>
  <si>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</si>
  <si>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</si>
  <si>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</si>
  <si>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</si>
  <si>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</si>
  <si>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</si>
  <si>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</si>
  <si>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</si>
  <si>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</si>
  <si>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</si>
  <si>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</si>
  <si>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</si>
  <si>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</si>
  <si>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</si>
  <si>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</si>
  <si>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</si>
  <si>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</si>
  <si>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</si>
  <si>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</si>
  <si>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</si>
  <si>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</si>
  <si>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</si>
  <si>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</si>
  <si>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</si>
  <si>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</si>
  <si>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</si>
  <si>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</si>
  <si>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</si>
  <si>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</si>
  <si>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</si>
  <si>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</si>
  <si>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</si>
  <si>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</si>
  <si>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</si>
  <si>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</si>
  <si>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</si>
  <si>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</si>
  <si>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</si>
  <si>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</si>
  <si>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</si>
  <si>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</si>
  <si>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</si>
  <si>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</si>
  <si>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</si>
  <si>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</si>
  <si>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</si>
  <si>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</si>
  <si>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</si>
  <si>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</si>
  <si>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</si>
  <si>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</si>
  <si>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</si>
  <si>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</si>
  <si>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</si>
  <si>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</si>
  <si>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</si>
  <si>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</si>
  <si>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</si>
  <si>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</si>
  <si>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</si>
  <si>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</si>
  <si>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</si>
  <si>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</si>
  <si>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</si>
  <si>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</si>
  <si>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</si>
  <si>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</si>
  <si>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</si>
  <si>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</si>
  <si>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</si>
  <si>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</si>
  <si>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</si>
  <si>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</si>
  <si>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</si>
  <si>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</si>
  <si>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</si>
  <si>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</si>
  <si>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</si>
  <si>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</si>
  <si>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</si>
  <si>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</si>
  <si>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</si>
  <si>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</si>
  <si>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</si>
  <si>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</si>
  <si>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</si>
  <si>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</si>
  <si>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</si>
  <si>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</si>
  <si>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</si>
  <si>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</si>
  <si>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</si>
  <si>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</si>
  <si>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</si>
  <si>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</si>
  <si>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</si>
  <si>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</si>
  <si>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</si>
  <si>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</si>
  <si>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</si>
  <si>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</si>
  <si>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</si>
  <si>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</si>
  <si>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</si>
  <si>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</si>
  <si>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</si>
  <si>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</si>
  <si>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</si>
  <si>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</si>
  <si>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</si>
  <si>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</si>
  <si>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</si>
  <si>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</si>
  <si>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</si>
  <si>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</si>
  <si>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</si>
  <si>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</si>
  <si>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</si>
  <si>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</si>
  <si>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</si>
  <si>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</si>
  <si>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</si>
  <si>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</si>
  <si>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</si>
  <si>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</si>
  <si>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</si>
  <si>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</si>
  <si>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</si>
  <si>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</si>
  <si>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</si>
  <si>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</si>
  <si>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</si>
  <si>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</si>
  <si>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</si>
  <si>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</si>
  <si>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</si>
  <si>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</si>
  <si>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</si>
  <si>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</si>
  <si>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</si>
  <si>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</si>
  <si>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</si>
  <si>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</si>
  <si>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</si>
  <si>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</si>
  <si>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</si>
  <si>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</si>
  <si>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</si>
  <si>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</si>
  <si>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</si>
  <si>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</si>
  <si>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</si>
  <si>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</si>
  <si>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</si>
  <si>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</si>
  <si>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</si>
  <si>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</si>
  <si>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</si>
  <si>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</si>
  <si>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</si>
  <si>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</si>
  <si>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</si>
  <si>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</si>
  <si>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</si>
  <si>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</si>
  <si>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</si>
  <si>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</si>
  <si>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</si>
  <si>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</si>
  <si>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</si>
  <si>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</si>
  <si>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</si>
  <si>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</si>
  <si>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</si>
  <si>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</si>
  <si>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</si>
  <si>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</si>
  <si>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</si>
  <si>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</si>
  <si>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</si>
  <si>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</si>
  <si>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</si>
  <si>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</si>
  <si>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</si>
  <si>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</si>
  <si>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</si>
  <si>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</si>
  <si>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</si>
  <si>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</si>
  <si>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</si>
  <si>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</si>
  <si>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</si>
  <si>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</si>
  <si>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</si>
  <si>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</si>
  <si>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</si>
  <si>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</si>
  <si>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</si>
  <si>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</si>
  <si>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</si>
  <si>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</si>
  <si>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</si>
  <si>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</si>
  <si>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</si>
  <si>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</si>
  <si>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</si>
  <si>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</si>
  <si>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</si>
  <si>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</si>
  <si>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</si>
  <si>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</si>
  <si>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</si>
  <si>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</si>
  <si>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</si>
  <si>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</si>
  <si>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</si>
  <si>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</si>
  <si>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</si>
  <si>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</si>
  <si>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</si>
  <si>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</si>
  <si>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</si>
  <si>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</si>
  <si>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</si>
  <si>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</si>
  <si>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</si>
  <si>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</si>
  <si>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</si>
  <si>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</si>
  <si>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</si>
  <si>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</si>
  <si>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</si>
  <si>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</si>
  <si>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</si>
  <si>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</si>
  <si>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</si>
  <si>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</si>
  <si>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</si>
  <si>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</si>
  <si>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</si>
  <si>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</si>
  <si>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</si>
  <si>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</si>
  <si>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</si>
  <si>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</si>
  <si>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</si>
  <si>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</si>
  <si>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</si>
  <si>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</si>
  <si>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</si>
  <si>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</si>
  <si>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</si>
  <si>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</si>
  <si>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</si>
  <si>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</si>
  <si>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</si>
  <si>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</si>
  <si>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</si>
  <si>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</si>
  <si>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</si>
  <si>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</si>
  <si>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</si>
  <si>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</si>
  <si>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</si>
  <si>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</si>
  <si>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</si>
  <si>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</si>
  <si>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</si>
  <si>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</si>
  <si>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</si>
  <si>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</si>
  <si>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</si>
  <si>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</si>
  <si>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</si>
  <si>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</si>
  <si>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</si>
  <si>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</si>
  <si>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</si>
  <si>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</si>
  <si>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</si>
  <si>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</si>
  <si>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</si>
  <si>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</si>
  <si>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</si>
  <si>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</si>
  <si>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</si>
  <si>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</si>
  <si>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</si>
  <si>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</si>
  <si>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</si>
  <si>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</si>
  <si>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</si>
  <si>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</si>
  <si>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</si>
  <si>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</si>
  <si>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</si>
  <si>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</si>
  <si>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</si>
  <si>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</si>
  <si>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</si>
  <si>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</si>
  <si>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</si>
  <si>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</si>
  <si>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</si>
  <si>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</si>
  <si>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</si>
  <si>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</si>
  <si>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</si>
  <si>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</si>
  <si>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</si>
  <si>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</si>
  <si>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</si>
  <si>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</si>
  <si>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</si>
  <si>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</si>
  <si>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</si>
  <si>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</si>
  <si>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</si>
  <si>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</si>
  <si>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</si>
  <si>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</si>
  <si>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</si>
  <si>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</si>
  <si>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</si>
  <si>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</si>
  <si>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</si>
  <si>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</si>
  <si>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</si>
  <si>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</si>
  <si>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</si>
  <si>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</si>
  <si>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</si>
  <si>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</si>
  <si>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</si>
  <si>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</si>
  <si>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</si>
  <si>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</si>
  <si>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</si>
  <si>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</si>
  <si>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</si>
  <si>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</si>
  <si>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</si>
  <si>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</si>
  <si>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</si>
  <si>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</si>
  <si>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</si>
  <si>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</si>
  <si>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</si>
  <si>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</si>
  <si>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</si>
  <si>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</si>
  <si>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</si>
  <si>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</si>
  <si>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</si>
  <si>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</si>
  <si>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</si>
  <si>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</si>
  <si>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</si>
  <si>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</si>
  <si>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</si>
  <si>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</si>
  <si>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</si>
  <si>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</si>
  <si>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</si>
  <si>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</si>
  <si>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</si>
  <si>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</si>
  <si>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</si>
  <si>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</si>
  <si>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</si>
  <si>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</si>
  <si>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</si>
  <si>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</si>
  <si>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</si>
  <si>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</si>
  <si>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</si>
  <si>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</si>
  <si>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</si>
  <si>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</si>
  <si>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</si>
  <si>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</si>
  <si>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</si>
  <si>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</si>
  <si>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</si>
  <si>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</si>
  <si>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</si>
  <si>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</si>
  <si>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</si>
  <si>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</si>
  <si>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</si>
  <si>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</si>
  <si>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</si>
  <si>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</si>
  <si>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</si>
  <si>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</si>
  <si>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</si>
  <si>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</si>
  <si>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</si>
  <si>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</si>
  <si>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</si>
  <si>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</si>
  <si>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</si>
  <si>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</si>
  <si>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</si>
  <si>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</si>
  <si>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</si>
  <si>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</si>
  <si>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</si>
  <si>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</si>
  <si>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</si>
  <si>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</si>
  <si>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</si>
  <si>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</si>
  <si>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</si>
  <si>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</si>
  <si>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</si>
  <si>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</si>
  <si>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</si>
  <si>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</si>
  <si>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</si>
  <si>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</si>
  <si>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</si>
  <si>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</si>
  <si>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</si>
  <si>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</si>
  <si>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</si>
  <si>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</si>
  <si>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</si>
  <si>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</si>
  <si>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</si>
  <si>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</si>
  <si>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</si>
  <si>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</si>
  <si>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</si>
  <si>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</si>
  <si>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</si>
  <si>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</si>
  <si>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</si>
  <si>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</si>
  <si>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</si>
  <si>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</si>
  <si>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</si>
  <si>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</si>
  <si>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</si>
  <si>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</si>
  <si>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</si>
  <si>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</si>
  <si>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</si>
  <si>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</si>
  <si>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</si>
  <si>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</si>
  <si>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</si>
  <si>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</si>
  <si>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</si>
  <si>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</si>
  <si>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</si>
  <si>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</si>
  <si>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</si>
  <si>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</si>
  <si>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</si>
  <si>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</si>
  <si>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</si>
  <si>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</si>
  <si>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</si>
  <si>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</si>
  <si>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</si>
  <si>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</si>
  <si>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</si>
  <si>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</si>
  <si>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</si>
  <si>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</si>
  <si>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</si>
  <si>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</si>
  <si>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</si>
  <si>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</si>
  <si>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</si>
  <si>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</si>
  <si>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</si>
  <si>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</si>
  <si>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</si>
  <si>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</si>
  <si>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</si>
  <si>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</si>
  <si>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</si>
  <si>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</si>
  <si>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</si>
  <si>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</si>
  <si>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</si>
  <si>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</si>
  <si>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</si>
  <si>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</si>
  <si>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</si>
  <si>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</si>
  <si>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</si>
  <si>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</si>
  <si>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</si>
  <si>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</si>
  <si>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</si>
  <si>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</si>
  <si>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</si>
  <si>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</si>
  <si>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</si>
  <si>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</si>
  <si>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</si>
  <si>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</si>
  <si>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</si>
  <si>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</si>
  <si>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</si>
  <si>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</si>
  <si>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</si>
  <si>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</si>
  <si>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</si>
  <si>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</si>
  <si>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</si>
  <si>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</si>
  <si>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</si>
  <si>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</si>
  <si>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</si>
  <si>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</si>
  <si>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</si>
  <si>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</si>
  <si>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</si>
  <si>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</si>
  <si>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</si>
  <si>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</si>
  <si>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</si>
  <si>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</si>
  <si>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</si>
  <si>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</si>
  <si>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</si>
  <si>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</si>
  <si>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</si>
  <si>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</si>
  <si>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</si>
  <si>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</si>
  <si>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</si>
  <si>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</si>
  <si>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</si>
  <si>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</si>
  <si>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</si>
  <si>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</si>
  <si>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</si>
  <si>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</si>
  <si>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</si>
  <si>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</si>
  <si>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</si>
  <si>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</si>
  <si>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</si>
  <si>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</si>
  <si>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</si>
  <si>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</si>
  <si>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</si>
  <si>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</si>
  <si>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</si>
  <si>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</si>
  <si>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</si>
  <si>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</si>
  <si>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</si>
  <si>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</si>
  <si>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</si>
  <si>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</si>
  <si>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</si>
  <si>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</si>
  <si>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</si>
  <si>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</si>
  <si>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</si>
  <si>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</si>
  <si>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</si>
  <si>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</si>
  <si>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</si>
  <si>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</si>
  <si>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</si>
  <si>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</si>
  <si>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</si>
  <si>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</si>
  <si>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</si>
  <si>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</si>
  <si>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</si>
  <si>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</si>
  <si>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</si>
  <si>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</si>
  <si>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</si>
  <si>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</si>
  <si>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</si>
  <si>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</si>
  <si>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</si>
  <si>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</si>
  <si>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</si>
  <si>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</si>
  <si>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</si>
  <si>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</si>
  <si>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</si>
  <si>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</si>
  <si>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</si>
  <si>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</si>
  <si>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</si>
  <si>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</si>
  <si>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</si>
  <si>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</si>
  <si>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</si>
  <si>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</si>
  <si>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</si>
  <si>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</si>
  <si>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</si>
  <si>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</si>
  <si>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</si>
  <si>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</si>
  <si>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</si>
  <si>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</si>
  <si>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</si>
  <si>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</si>
  <si>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</si>
  <si>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</si>
  <si>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</si>
  <si>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</si>
  <si>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</si>
  <si>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</si>
  <si>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</si>
  <si>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</si>
  <si>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</si>
  <si>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</si>
  <si>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</si>
  <si>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</si>
  <si>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</si>
  <si>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</si>
  <si>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</si>
  <si>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</si>
  <si>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</si>
  <si>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</si>
  <si>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</si>
  <si>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</si>
  <si>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</si>
  <si>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</si>
  <si>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</si>
  <si>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</si>
  <si>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</si>
  <si>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</si>
  <si>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</si>
  <si>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</si>
  <si>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</si>
  <si>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</si>
  <si>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</si>
  <si>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</si>
  <si>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</si>
  <si>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</si>
  <si>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</si>
  <si>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</si>
  <si>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</si>
  <si>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</si>
  <si>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</si>
  <si>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</si>
  <si>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</si>
  <si>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</si>
  <si>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</si>
  <si>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</si>
  <si>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</si>
  <si>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</si>
  <si>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</si>
  <si>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</si>
  <si>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</si>
  <si>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</si>
  <si>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</si>
  <si>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</si>
  <si>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</si>
  <si>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</si>
  <si>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</si>
  <si>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</si>
  <si>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</si>
  <si>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</si>
  <si>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</si>
  <si>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</si>
  <si>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</si>
  <si>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</si>
  <si>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</si>
  <si>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</si>
  <si>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</si>
  <si>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</si>
  <si>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</si>
  <si>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</si>
  <si>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</si>
  <si>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</si>
  <si>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</si>
  <si>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</si>
  <si>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</si>
  <si>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</si>
  <si>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</si>
  <si>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</si>
  <si>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</si>
  <si>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</si>
  <si>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</si>
  <si>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</si>
  <si>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</si>
  <si>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</si>
  <si>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</si>
  <si>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</si>
  <si>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</si>
  <si>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</si>
  <si>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</si>
  <si>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</si>
  <si>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</si>
  <si>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</si>
  <si>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</si>
  <si>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</si>
  <si>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</si>
  <si>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</si>
  <si>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</si>
  <si>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</si>
  <si>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</si>
  <si>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</si>
  <si>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</si>
  <si>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</si>
  <si>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</si>
  <si>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</si>
  <si>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</si>
  <si>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</si>
  <si>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</si>
  <si>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</si>
  <si>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</si>
  <si>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</si>
  <si>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</si>
  <si>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</si>
  <si>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</si>
  <si>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</si>
  <si>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</si>
  <si>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</si>
  <si>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</si>
  <si>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</si>
  <si>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</si>
  <si>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</si>
  <si>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</si>
  <si>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</si>
  <si>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</si>
  <si>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</si>
  <si>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</si>
  <si>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</si>
  <si>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</si>
  <si>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</si>
  <si>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</si>
  <si>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</si>
  <si>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</si>
  <si>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</si>
  <si>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</si>
  <si>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</si>
  <si>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</si>
  <si>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</si>
  <si>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</si>
  <si>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</si>
  <si>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</si>
  <si>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</si>
  <si>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</si>
  <si>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</si>
  <si>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</si>
  <si>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</si>
  <si>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</si>
  <si>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</si>
  <si>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</si>
  <si>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</si>
  <si>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</si>
  <si>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</si>
  <si>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</si>
  <si>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</si>
  <si>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</si>
  <si>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</si>
  <si>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</si>
  <si>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</si>
  <si>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</si>
  <si>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</si>
  <si>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</si>
  <si>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</si>
  <si>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</si>
  <si>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</si>
  <si>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</si>
  <si>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</si>
  <si>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</si>
  <si>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</si>
  <si>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</si>
  <si>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</si>
  <si>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</si>
  <si>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</si>
  <si>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</si>
  <si>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</si>
  <si>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</si>
  <si>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</si>
  <si>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</si>
  <si>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</si>
  <si>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</si>
  <si>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</si>
  <si>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</si>
  <si>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</si>
  <si>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</si>
  <si>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</si>
  <si>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</si>
  <si>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</si>
  <si>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</si>
  <si>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</si>
  <si>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</si>
  <si>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</si>
  <si>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</si>
  <si>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</si>
  <si>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</si>
  <si>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</si>
  <si>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</si>
  <si>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</si>
  <si>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</si>
  <si>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</si>
  <si>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</si>
  <si>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</si>
  <si>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</si>
  <si>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</si>
  <si>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</si>
  <si>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</si>
  <si>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</si>
  <si>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</si>
  <si>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</si>
  <si>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</si>
  <si>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</si>
  <si>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</si>
  <si>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</si>
  <si>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</si>
  <si>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</si>
  <si>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</si>
  <si>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</si>
  <si>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</si>
  <si>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</si>
  <si>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</si>
  <si>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</si>
  <si>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</si>
  <si>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</si>
  <si>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</si>
  <si>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</si>
  <si>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</si>
  <si>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</si>
  <si>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</si>
  <si>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</si>
  <si>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</si>
  <si>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</si>
  <si>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</si>
  <si>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</si>
  <si>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</si>
  <si>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</si>
  <si>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</si>
  <si>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</si>
  <si>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</si>
  <si>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</si>
  <si>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</si>
  <si>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</si>
  <si>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</si>
  <si>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</si>
  <si>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</si>
  <si>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</si>
  <si>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</si>
  <si>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</si>
  <si>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</si>
  <si>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</si>
  <si>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</si>
  <si>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</si>
  <si>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</si>
  <si>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</si>
  <si>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</si>
  <si>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</si>
  <si>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</si>
  <si>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</si>
  <si>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</si>
  <si>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</si>
  <si>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</si>
  <si>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</si>
  <si>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</si>
  <si>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</si>
  <si>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</si>
  <si>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</si>
  <si>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</si>
  <si>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</si>
  <si>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</si>
  <si>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</si>
  <si>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</si>
  <si>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</si>
  <si>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</si>
  <si>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</si>
  <si>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</si>
  <si>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</si>
  <si>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</si>
  <si>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</si>
  <si>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</si>
  <si>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</si>
  <si>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</si>
  <si>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</si>
  <si>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</si>
  <si>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</si>
  <si>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</si>
  <si>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</si>
  <si>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</si>
  <si>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</si>
  <si>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</si>
  <si>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</si>
  <si>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</si>
  <si>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</si>
  <si>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</si>
  <si>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</si>
  <si>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</si>
  <si>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</si>
  <si>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</si>
  <si>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</si>
  <si>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</si>
  <si>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</si>
  <si>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</si>
  <si>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</si>
  <si>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</si>
  <si>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</si>
  <si>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</si>
  <si>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</si>
  <si>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</si>
  <si>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</si>
  <si>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</si>
  <si>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</si>
  <si>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</si>
  <si>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</si>
  <si>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</si>
  <si>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</si>
  <si>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</si>
  <si>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</si>
  <si>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</si>
  <si>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</si>
  <si>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</si>
  <si>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</si>
  <si>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</si>
  <si>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</si>
  <si>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</si>
  <si>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</si>
  <si>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</si>
  <si>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</si>
  <si>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</si>
  <si>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</si>
  <si>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</si>
  <si>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</si>
  <si>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</si>
  <si>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</si>
  <si>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</si>
  <si>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</si>
  <si>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</si>
  <si>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</si>
  <si>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</si>
  <si>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</si>
  <si>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</si>
  <si>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</si>
  <si>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</si>
  <si>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</si>
  <si>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</si>
  <si>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</si>
  <si>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</si>
  <si>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</si>
  <si>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</si>
  <si>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</si>
  <si>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</si>
  <si>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</si>
  <si>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</si>
  <si>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</si>
  <si>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</si>
  <si>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</si>
  <si>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</si>
  <si>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</si>
  <si>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</si>
  <si>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</si>
  <si>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</si>
  <si>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</si>
  <si>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</si>
  <si>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</si>
  <si>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</si>
  <si>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</si>
  <si>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</si>
  <si>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</si>
  <si>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</si>
  <si>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</si>
  <si>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</si>
  <si>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</si>
  <si>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</si>
  <si>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</si>
  <si>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</si>
  <si>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</si>
  <si>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</si>
  <si>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</si>
  <si>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</si>
  <si>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</si>
  <si>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</si>
  <si>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</si>
  <si>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</si>
  <si>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</si>
  <si>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</si>
  <si>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</si>
  <si>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</si>
  <si>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</si>
  <si>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</si>
  <si>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</si>
  <si>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</si>
  <si>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</si>
  <si>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</si>
  <si>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</si>
  <si>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</si>
  <si>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</si>
  <si>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</si>
  <si>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</si>
  <si>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</si>
  <si>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</si>
  <si>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</si>
  <si>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</si>
  <si>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</si>
  <si>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</si>
  <si>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</si>
  <si>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</si>
  <si>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</si>
  <si>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</si>
  <si>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</si>
  <si>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</si>
  <si>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</si>
  <si>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</si>
  <si>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</si>
  <si>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</si>
  <si>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</si>
  <si>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</si>
  <si>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</si>
  <si>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</si>
  <si>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</si>
  <si>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</si>
  <si>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</si>
  <si>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</si>
  <si>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</si>
  <si>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</si>
  <si>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</si>
  <si>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</si>
  <si>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</si>
  <si>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</si>
  <si>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</si>
  <si>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</si>
  <si>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</si>
  <si>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</si>
  <si>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</si>
  <si>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</si>
  <si>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</si>
  <si>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</si>
  <si>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</si>
  <si>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</si>
  <si>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</si>
  <si>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</si>
  <si>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</si>
  <si>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</si>
  <si>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</si>
  <si>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</si>
  <si>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</si>
  <si>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</si>
  <si>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</si>
  <si>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</si>
  <si>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</si>
  <si>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</si>
  <si>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</si>
  <si>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</si>
  <si>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</si>
  <si>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</si>
  <si>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</si>
  <si>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</si>
  <si>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</si>
  <si>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</si>
  <si>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</si>
  <si>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</si>
  <si>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</si>
  <si>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</si>
  <si>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</si>
  <si>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</si>
  <si>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</si>
  <si>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</si>
  <si>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</si>
  <si>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</si>
  <si>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</si>
  <si>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</si>
  <si>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</si>
  <si>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</si>
  <si>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</si>
  <si>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</si>
  <si>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</si>
  <si>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</si>
  <si>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</si>
  <si>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</si>
  <si>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</si>
  <si>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</si>
  <si>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</si>
  <si>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</si>
  <si>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</si>
  <si>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</si>
  <si>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</si>
  <si>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</si>
  <si>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</si>
  <si>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</si>
  <si>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</si>
  <si>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</si>
  <si>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</si>
  <si>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</si>
  <si>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</si>
  <si>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</si>
  <si>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</si>
  <si>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</si>
  <si>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</si>
  <si>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</si>
  <si>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</si>
  <si>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</si>
  <si>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</si>
  <si>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</si>
  <si>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</si>
  <si>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</si>
  <si>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</si>
  <si>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</si>
  <si>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</si>
  <si>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</si>
  <si>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</si>
  <si>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</si>
  <si>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</si>
  <si>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</si>
  <si>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</si>
  <si>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</si>
  <si>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</si>
  <si>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</si>
  <si>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</si>
  <si>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</si>
  <si>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</si>
  <si>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</si>
  <si>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</si>
  <si>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</si>
  <si>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</si>
  <si>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</si>
  <si>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</si>
  <si>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</si>
  <si>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</si>
  <si>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</si>
  <si>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</si>
  <si>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</si>
  <si>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</si>
  <si>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</si>
  <si>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</si>
  <si>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</si>
  <si>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</si>
  <si>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</si>
  <si>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</si>
  <si>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</si>
  <si>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</si>
  <si>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</si>
  <si>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</si>
  <si>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</si>
  <si>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</si>
  <si>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</si>
  <si>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</si>
  <si>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</si>
  <si>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</si>
  <si>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</si>
  <si>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</si>
  <si>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</si>
  <si>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</si>
  <si>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</si>
  <si>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</si>
  <si>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</si>
  <si>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</si>
  <si>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</si>
  <si>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</si>
  <si>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</si>
  <si>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</si>
  <si>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</si>
  <si>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</si>
  <si>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</si>
  <si>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</si>
  <si>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</si>
  <si>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</si>
  <si>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</si>
  <si>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</si>
  <si>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</si>
  <si>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</si>
  <si>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</si>
  <si>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</si>
  <si>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</si>
  <si>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</si>
  <si>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</si>
  <si>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</si>
  <si>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</si>
  <si>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</si>
  <si>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</si>
  <si>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</si>
  <si>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</si>
  <si>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</si>
  <si>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</si>
  <si>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</si>
  <si>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</si>
  <si>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</si>
  <si>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</si>
  <si>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</si>
  <si>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</si>
  <si>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</si>
  <si>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</si>
  <si>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</si>
  <si>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</si>
  <si>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</si>
  <si>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</si>
  <si>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</si>
  <si>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</si>
  <si>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</si>
  <si>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</si>
  <si>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</si>
  <si>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</si>
  <si>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</si>
  <si>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</si>
  <si>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</si>
  <si>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</si>
  <si>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</si>
  <si>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</si>
  <si>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</si>
  <si>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</si>
  <si>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</si>
  <si>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</si>
  <si>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</si>
  <si>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</si>
  <si>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</si>
  <si>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</si>
  <si>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</si>
  <si>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</si>
  <si>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</si>
  <si>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</si>
  <si>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</si>
  <si>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</si>
  <si>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</si>
  <si>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</si>
  <si>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</si>
  <si>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</si>
  <si>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</si>
  <si>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</si>
  <si>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</si>
  <si>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</si>
  <si>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</si>
  <si>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</si>
  <si>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</si>
  <si>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</si>
  <si>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</si>
  <si>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</si>
  <si>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</si>
  <si>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</si>
  <si>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</si>
  <si>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</si>
  <si>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</si>
  <si>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</si>
  <si>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</si>
  <si>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</si>
  <si>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</si>
  <si>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</si>
  <si>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</si>
  <si>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</si>
  <si>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</si>
  <si>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</si>
  <si>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</si>
  <si>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</si>
  <si>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</si>
  <si>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</si>
  <si>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</si>
  <si>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</si>
  <si>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</si>
  <si>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</si>
  <si>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</si>
  <si>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</si>
  <si>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</si>
  <si>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</si>
  <si>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</si>
  <si>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</si>
  <si>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</si>
  <si>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</si>
  <si>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</si>
  <si>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</si>
  <si>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</si>
  <si>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</si>
  <si>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</si>
  <si>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</si>
  <si>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</si>
  <si>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</si>
  <si>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</si>
  <si>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</si>
  <si>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</si>
  <si>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</si>
  <si>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</si>
  <si>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</si>
  <si>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</si>
  <si>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</si>
  <si>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</si>
  <si>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</si>
  <si>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</si>
  <si>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</si>
  <si>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</si>
  <si>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</si>
  <si>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</si>
  <si>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</si>
  <si>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</si>
  <si>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</si>
  <si>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</si>
  <si>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</si>
  <si>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</si>
  <si>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</si>
  <si>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</si>
  <si>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</si>
  <si>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</si>
  <si>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</si>
  <si>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</si>
  <si>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</si>
  <si>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</si>
  <si>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</si>
  <si>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</si>
  <si>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</si>
  <si>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</si>
  <si>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</si>
  <si>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</si>
  <si>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</si>
  <si>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</si>
  <si>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</si>
  <si>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</si>
  <si>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</si>
  <si>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</si>
  <si>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</si>
  <si>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</si>
  <si>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</si>
  <si>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</si>
  <si>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</si>
  <si>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</si>
  <si>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</si>
  <si>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</si>
  <si>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</si>
  <si>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</si>
  <si>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</si>
  <si>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</si>
  <si>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</si>
  <si>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</si>
  <si>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</si>
  <si>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</si>
  <si>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</si>
  <si>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</si>
  <si>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</si>
  <si>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</si>
  <si>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</si>
  <si>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</si>
  <si>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</si>
  <si>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</si>
  <si>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</si>
  <si>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</si>
  <si>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</si>
  <si>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</si>
  <si>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</si>
  <si>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</si>
  <si>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</si>
  <si>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</si>
  <si>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</si>
  <si>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</si>
  <si>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</si>
  <si>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</si>
  <si>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</si>
  <si>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</si>
  <si>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</si>
  <si>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</si>
  <si>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</si>
  <si>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</si>
  <si>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</si>
  <si>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</si>
  <si>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</si>
  <si>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</si>
  <si>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</si>
  <si>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</si>
  <si>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</si>
  <si>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</si>
  <si>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</si>
  <si>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</si>
  <si>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</si>
  <si>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</si>
  <si>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</si>
  <si>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</si>
  <si>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</si>
  <si>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</si>
  <si>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</si>
  <si>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</si>
  <si>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</si>
  <si>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</si>
  <si>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</si>
  <si>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</si>
  <si>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</si>
  <si>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</si>
  <si>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</si>
  <si>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</si>
  <si>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</si>
  <si>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</si>
  <si>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</si>
  <si>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</si>
  <si>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</si>
  <si>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</si>
  <si>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</si>
  <si>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</si>
  <si>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</si>
  <si>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</si>
  <si>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</si>
  <si>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</si>
  <si>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</si>
  <si>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</si>
  <si>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</si>
  <si>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</si>
  <si>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</si>
  <si>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</si>
  <si>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</si>
  <si>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</si>
  <si>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</si>
  <si>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</si>
  <si>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</si>
  <si>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</si>
  <si>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</si>
  <si>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</si>
  <si>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</si>
  <si>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</si>
  <si>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</si>
  <si>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</si>
  <si>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</si>
  <si>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</si>
  <si>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</si>
  <si>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</si>
  <si>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</si>
  <si>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</si>
  <si>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</si>
  <si>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</si>
  <si>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</si>
  <si>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</si>
  <si>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</si>
  <si>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</si>
  <si>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</si>
  <si>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</si>
  <si>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</si>
  <si>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</si>
  <si>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</si>
  <si>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</si>
  <si>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</si>
  <si>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</si>
  <si>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</si>
  <si>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</si>
  <si>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</si>
  <si>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</si>
  <si>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</si>
  <si>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</si>
  <si>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</si>
  <si>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</si>
  <si>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</si>
  <si>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</si>
  <si>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</si>
  <si>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</si>
  <si>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</si>
  <si>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</si>
  <si>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</si>
  <si>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</si>
  <si>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</si>
  <si>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</si>
  <si>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</si>
  <si>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</si>
  <si>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</si>
  <si>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</si>
  <si>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</si>
  <si>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</si>
  <si>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</si>
  <si>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</si>
  <si>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</si>
  <si>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</si>
  <si>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</si>
  <si>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</si>
  <si>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</si>
  <si>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</si>
  <si>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</si>
  <si>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</si>
  <si>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</si>
  <si>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</si>
  <si>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</si>
  <si>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</si>
  <si>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</si>
  <si>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</si>
  <si>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</si>
  <si>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</si>
  <si>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</si>
  <si>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</si>
  <si>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</si>
  <si>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</si>
  <si>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</si>
  <si>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</si>
  <si>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</si>
  <si>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</si>
  <si>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</si>
  <si>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</si>
  <si>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</si>
  <si>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</si>
  <si>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</si>
  <si>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</si>
  <si>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</si>
  <si>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</si>
  <si>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</si>
  <si>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</si>
  <si>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</si>
  <si>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</si>
  <si>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</si>
  <si>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</si>
  <si>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</si>
  <si>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</si>
  <si>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</si>
  <si>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</si>
  <si>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</si>
  <si>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</si>
  <si>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</si>
  <si>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</si>
  <si>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</si>
  <si>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</si>
  <si>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</si>
  <si>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</si>
  <si>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</si>
  <si>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</si>
  <si>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</si>
  <si>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</si>
  <si>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</si>
  <si>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</si>
  <si>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</si>
  <si>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</si>
  <si>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</si>
  <si>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</si>
  <si>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</si>
  <si>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</si>
  <si>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</si>
  <si>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</si>
  <si>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</si>
  <si>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</si>
  <si>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</si>
  <si>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</si>
  <si>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</si>
  <si>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</si>
  <si>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</si>
  <si>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</si>
  <si>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</si>
  <si>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</si>
  <si>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</si>
  <si>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</si>
  <si>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</si>
  <si>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</si>
  <si>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</si>
  <si>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</si>
  <si>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</si>
  <si>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</si>
  <si>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</si>
  <si>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</si>
  <si>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</si>
  <si>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</si>
  <si>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</si>
  <si>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</si>
  <si>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</si>
  <si>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</si>
  <si>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</si>
  <si>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</si>
  <si>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</si>
  <si>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</si>
  <si>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</si>
  <si>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</si>
  <si>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</si>
  <si>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</si>
  <si>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</si>
  <si>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</si>
  <si>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</si>
  <si>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</si>
  <si>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</si>
  <si>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</si>
  <si>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</si>
  <si>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</si>
  <si>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</si>
  <si>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</si>
  <si>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</si>
  <si>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</si>
  <si>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</si>
  <si>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</si>
  <si>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</si>
  <si>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</si>
  <si>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</si>
  <si>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</si>
  <si>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</si>
  <si>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</si>
  <si>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</si>
  <si>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</si>
  <si>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</si>
  <si>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</si>
  <si>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</si>
  <si>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</si>
  <si>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</si>
  <si>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</si>
  <si>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</si>
  <si>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</si>
  <si>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</si>
  <si>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</si>
  <si>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</si>
  <si>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</si>
  <si>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</si>
  <si>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</si>
  <si>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</si>
  <si>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</si>
  <si>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</si>
  <si>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</si>
  <si>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</si>
  <si>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</si>
  <si>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</si>
  <si>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</si>
  <si>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</si>
  <si>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</si>
  <si>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</si>
  <si>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</si>
  <si>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</si>
  <si>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</si>
  <si>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</si>
  <si>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</si>
  <si>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</si>
  <si>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</si>
  <si>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</si>
  <si>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</si>
  <si>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</si>
  <si>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</si>
  <si>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</si>
  <si>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</si>
  <si>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</si>
  <si>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</si>
  <si>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</si>
  <si>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</si>
  <si>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</si>
  <si>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</si>
  <si>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</si>
  <si>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</si>
  <si>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</si>
  <si>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</si>
  <si>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</si>
  <si>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</si>
  <si>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</si>
  <si>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</si>
  <si>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</si>
  <si>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</si>
  <si>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</si>
  <si>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</si>
  <si>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</si>
  <si>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</si>
  <si>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</si>
  <si>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</si>
  <si>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</si>
  <si>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</si>
  <si>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</si>
  <si>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</si>
  <si>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</si>
  <si>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</si>
  <si>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</si>
  <si>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</si>
  <si>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</si>
  <si>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</si>
  <si>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</si>
  <si>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</si>
  <si>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</si>
  <si>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</si>
  <si>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</si>
  <si>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</si>
  <si>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</si>
  <si>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</si>
  <si>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</si>
  <si>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</si>
  <si>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</si>
  <si>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</si>
  <si>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</si>
  <si>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</si>
  <si>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</si>
  <si>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</si>
  <si>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</si>
  <si>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</si>
  <si>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</si>
  <si>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</si>
  <si>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</si>
  <si>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</si>
  <si>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</si>
  <si>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</si>
  <si>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</si>
  <si>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</si>
  <si>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</si>
  <si>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</si>
  <si>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</si>
  <si>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</si>
  <si>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</si>
  <si>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</si>
  <si>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</si>
  <si>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</si>
  <si>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</si>
  <si>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</si>
  <si>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</si>
  <si>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</si>
  <si>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</si>
  <si>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</si>
  <si>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</si>
  <si>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</si>
  <si>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</si>
  <si>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</si>
  <si>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</si>
  <si>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</si>
  <si>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</si>
  <si>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</si>
  <si>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</si>
  <si>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</si>
  <si>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</si>
  <si>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</si>
  <si>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</si>
  <si>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</si>
  <si>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</si>
  <si>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</si>
  <si>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</si>
  <si>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</si>
  <si>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</si>
  <si>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</si>
  <si>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</si>
  <si>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</si>
  <si>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</si>
  <si>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</si>
  <si>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</si>
  <si>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</si>
  <si>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</si>
  <si>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</si>
  <si>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</si>
  <si>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</si>
  <si>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</si>
  <si>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</si>
  <si>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</si>
  <si>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</si>
  <si>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</si>
  <si>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</si>
  <si>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</si>
  <si>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</si>
  <si>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</si>
  <si>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</si>
  <si>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</si>
  <si>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</si>
  <si>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</si>
  <si>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</si>
  <si>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</si>
  <si>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</si>
  <si>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</si>
  <si>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</si>
  <si>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</si>
  <si>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</si>
  <si>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</si>
  <si>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</si>
  <si>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</si>
  <si>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</si>
  <si>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</si>
  <si>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</si>
  <si>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</si>
  <si>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</si>
  <si>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</si>
  <si>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</si>
  <si>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</si>
  <si>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</si>
  <si>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</si>
  <si>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</si>
  <si>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</si>
  <si>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</si>
  <si>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</si>
  <si>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</si>
  <si>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</si>
  <si>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</si>
  <si>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</si>
  <si>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</si>
  <si>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</si>
  <si>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</si>
  <si>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</si>
  <si>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</si>
  <si>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</si>
  <si>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</si>
  <si>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</si>
  <si>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</si>
  <si>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</si>
  <si>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</si>
  <si>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</si>
  <si>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</si>
  <si>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</si>
  <si>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</si>
  <si>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</si>
  <si>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</si>
  <si>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</si>
  <si>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</si>
  <si>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</si>
  <si>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</si>
  <si>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</si>
  <si>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</si>
  <si>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</si>
  <si>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</si>
  <si>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</si>
  <si>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</si>
  <si>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</si>
  <si>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</si>
  <si>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</si>
  <si>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</si>
  <si>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</si>
  <si>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</si>
  <si>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</si>
  <si>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</si>
  <si>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</si>
  <si>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</si>
  <si>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</si>
  <si>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</si>
  <si>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</si>
  <si>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</si>
  <si>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</si>
  <si>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</si>
  <si>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</si>
  <si>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</si>
  <si>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</si>
  <si>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</si>
  <si>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</si>
  <si>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</si>
  <si>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</si>
  <si>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</si>
  <si>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</si>
  <si>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</si>
  <si>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</si>
  <si>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</si>
  <si>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</si>
  <si>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</si>
  <si>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</si>
  <si>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</si>
  <si>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</si>
  <si>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</si>
  <si>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</si>
  <si>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</si>
  <si>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</si>
  <si>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</si>
  <si>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</si>
  <si>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</si>
  <si>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</si>
  <si>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</si>
  <si>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</si>
  <si>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</si>
  <si>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</si>
  <si>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</si>
  <si>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</si>
  <si>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</si>
  <si>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</si>
  <si>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</si>
  <si>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</si>
  <si>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</si>
  <si>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</si>
  <si>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</si>
  <si>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</si>
  <si>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</si>
  <si>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</si>
  <si>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</si>
  <si>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</si>
  <si>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</si>
  <si>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</si>
  <si>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</si>
  <si>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</si>
  <si>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</si>
  <si>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</si>
  <si>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</si>
  <si>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</si>
  <si>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</si>
  <si>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</si>
  <si>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</si>
  <si>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</si>
  <si>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</si>
  <si>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</si>
  <si>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</si>
  <si>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</si>
  <si>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</si>
  <si>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</si>
  <si>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</si>
  <si>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</si>
  <si>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</si>
  <si>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</si>
  <si>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</si>
  <si>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</si>
  <si>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</si>
  <si>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</si>
  <si>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</si>
  <si>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</si>
  <si>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</si>
  <si>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</si>
  <si>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</si>
  <si>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</si>
  <si>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</si>
  <si>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</si>
  <si>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</si>
  <si>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</si>
  <si>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</si>
  <si>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</si>
  <si>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</si>
  <si>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</si>
  <si>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</si>
  <si>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</si>
  <si>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</si>
  <si>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</si>
  <si>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</si>
  <si>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</si>
  <si>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</si>
  <si>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</si>
  <si>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</si>
  <si>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</si>
  <si>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</si>
  <si>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</si>
  <si>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</si>
  <si>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</si>
  <si>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</si>
  <si>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</si>
  <si>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</si>
  <si>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</si>
  <si>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</si>
  <si>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</si>
  <si>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</si>
  <si>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</si>
  <si>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</si>
  <si>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</si>
  <si>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</si>
  <si>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</si>
  <si>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</si>
  <si>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</si>
  <si>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</si>
  <si>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</si>
  <si>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</si>
  <si>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</si>
  <si>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</si>
  <si>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</si>
  <si>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</si>
  <si>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</si>
  <si>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</si>
  <si>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</si>
  <si>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</si>
  <si>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</si>
  <si>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</si>
  <si>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</si>
  <si>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</si>
  <si>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</si>
  <si>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</si>
  <si>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</si>
  <si>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</si>
  <si>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</si>
  <si>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</si>
  <si>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</si>
  <si>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</si>
  <si>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</si>
  <si>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</si>
  <si>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</si>
  <si>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</si>
  <si>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</si>
  <si>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</si>
  <si>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</si>
  <si>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</si>
  <si>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</si>
  <si>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</si>
  <si>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</si>
  <si>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</si>
  <si>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</si>
  <si>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</si>
  <si>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</si>
  <si>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</si>
  <si>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</si>
  <si>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</si>
  <si>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</si>
  <si>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</si>
  <si>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</si>
  <si>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</si>
  <si>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</si>
  <si>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</si>
  <si>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</si>
  <si>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</si>
  <si>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</si>
  <si>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</si>
  <si>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</si>
  <si>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</si>
  <si>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</si>
  <si>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</si>
  <si>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</si>
  <si>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</si>
  <si>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</si>
  <si>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</si>
  <si>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</si>
  <si>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</si>
  <si>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</si>
  <si>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</si>
  <si>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</si>
  <si>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</si>
  <si>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</si>
  <si>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</si>
  <si>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</si>
  <si>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</si>
  <si>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</si>
  <si>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</si>
  <si>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</si>
  <si>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</si>
  <si>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</si>
  <si>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</si>
  <si>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</si>
  <si>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</si>
  <si>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</si>
  <si>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</si>
  <si>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</si>
  <si>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</si>
  <si>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</si>
  <si>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</si>
  <si>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</si>
  <si>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</si>
  <si>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</si>
  <si>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</si>
  <si>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</si>
  <si>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</si>
  <si>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</si>
  <si>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</si>
  <si>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</si>
  <si>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</si>
  <si>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</si>
  <si>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</si>
  <si>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</si>
  <si>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</si>
  <si>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</si>
  <si>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</si>
  <si>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</si>
  <si>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</si>
  <si>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</si>
  <si>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</si>
  <si>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</si>
  <si>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</si>
  <si>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</si>
  <si>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</si>
  <si>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</si>
  <si>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</si>
  <si>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</si>
  <si>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</si>
  <si>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</si>
  <si>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</si>
  <si>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</si>
  <si>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</si>
  <si>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</si>
  <si>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</si>
  <si>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</si>
  <si>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</si>
  <si>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</si>
  <si>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</si>
  <si>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</si>
  <si>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</si>
  <si>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</si>
  <si>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</si>
  <si>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</si>
  <si>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</si>
  <si>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</si>
  <si>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</si>
  <si>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</si>
  <si>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</si>
  <si>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</si>
  <si>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</si>
  <si>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</si>
  <si>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</si>
  <si>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</si>
  <si>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</si>
  <si>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</si>
  <si>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</si>
  <si>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</si>
  <si>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</si>
  <si>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</si>
  <si>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</si>
  <si>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</si>
  <si>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</si>
  <si>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</si>
  <si>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</si>
  <si>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</si>
  <si>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</si>
  <si>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</si>
  <si>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</si>
  <si>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</si>
  <si>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</si>
  <si>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</si>
  <si>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</si>
  <si>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</si>
  <si>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</si>
  <si>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</si>
  <si>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</si>
  <si>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</si>
  <si>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</si>
  <si>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</si>
  <si>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</si>
  <si>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</si>
  <si>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</si>
  <si>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</si>
  <si>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</si>
  <si>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</si>
  <si>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</si>
  <si>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</si>
  <si>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</si>
  <si>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</si>
  <si>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</si>
  <si>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</si>
  <si>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</si>
  <si>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</si>
  <si>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</si>
  <si>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</si>
  <si>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</si>
  <si>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</si>
  <si>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</si>
  <si>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</si>
  <si>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</si>
  <si>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</si>
  <si>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</si>
  <si>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</si>
  <si>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</si>
  <si>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</si>
  <si>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</si>
  <si>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</si>
  <si>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</si>
  <si>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</si>
  <si>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</si>
  <si>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</si>
  <si>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</si>
  <si>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</si>
  <si>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</si>
  <si>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</si>
  <si>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</si>
  <si>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</si>
  <si>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</si>
  <si>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</si>
  <si>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</si>
  <si>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</si>
  <si>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</si>
  <si>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</si>
  <si>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</si>
  <si>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</si>
  <si>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</si>
  <si>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</si>
  <si>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</si>
  <si>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</si>
  <si>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</si>
  <si>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</si>
  <si>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</si>
  <si>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</si>
  <si>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</si>
  <si>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</si>
  <si>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</si>
  <si>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</si>
  <si>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</si>
  <si>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</si>
  <si>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</si>
  <si>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</si>
  <si>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</si>
  <si>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</si>
  <si>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</si>
  <si>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</si>
  <si>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</si>
  <si>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</si>
  <si>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</si>
  <si>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</si>
  <si>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</si>
  <si>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</si>
  <si>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</si>
  <si>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</si>
  <si>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</si>
  <si>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</si>
  <si>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</si>
  <si>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</si>
  <si>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</si>
  <si>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</si>
  <si>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</si>
  <si>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</si>
  <si>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</si>
  <si>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</si>
  <si>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</si>
  <si>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</si>
  <si>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</si>
  <si>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</si>
  <si>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</si>
  <si>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</si>
  <si>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</si>
  <si>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</si>
  <si>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</si>
  <si>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</si>
  <si>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</si>
  <si>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</si>
  <si>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</si>
  <si>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</si>
  <si>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</si>
  <si>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</si>
  <si>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</si>
  <si>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</si>
  <si>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</si>
  <si>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</si>
  <si>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</si>
  <si>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</si>
  <si>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</si>
  <si>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</si>
  <si>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</si>
  <si>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</si>
  <si>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</si>
  <si>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</si>
  <si>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</si>
  <si>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</si>
  <si>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</si>
  <si>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</si>
  <si>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</si>
  <si>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</si>
  <si>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</si>
  <si>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</si>
  <si>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</si>
  <si>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</si>
  <si>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</si>
  <si>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</si>
  <si>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</si>
  <si>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</si>
  <si>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</si>
  <si>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</si>
  <si>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</si>
  <si>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</si>
  <si>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</si>
  <si>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</si>
  <si>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</si>
  <si>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</si>
  <si>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</si>
  <si>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</si>
  <si>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</si>
  <si>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</si>
  <si>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</si>
  <si>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</si>
  <si>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</si>
  <si>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</si>
  <si>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</si>
  <si>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</si>
  <si>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</si>
  <si>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</si>
  <si>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</si>
  <si>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</si>
  <si>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</si>
  <si>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</si>
  <si>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</si>
  <si>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</si>
  <si>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</si>
  <si>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</si>
  <si>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</si>
  <si>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</si>
  <si>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</si>
  <si>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</si>
  <si>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</si>
  <si>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</si>
  <si>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</si>
  <si>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</si>
  <si>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</si>
  <si>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</si>
  <si>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</si>
  <si>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</si>
  <si>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</si>
  <si>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</si>
  <si>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</si>
  <si>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</si>
  <si>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</si>
  <si>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</si>
  <si>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</si>
  <si>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</si>
  <si>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</si>
  <si>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</si>
  <si>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</si>
  <si>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</si>
  <si>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</si>
  <si>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</si>
  <si>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</si>
  <si>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</si>
  <si>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</si>
  <si>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</si>
  <si>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</si>
  <si>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</si>
  <si>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</si>
  <si>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</si>
  <si>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</si>
  <si>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</si>
  <si>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</si>
  <si>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</si>
  <si>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</si>
  <si>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</si>
  <si>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</si>
  <si>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</si>
  <si>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</si>
  <si>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</si>
  <si>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</si>
  <si>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</si>
  <si>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</si>
  <si>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</si>
  <si>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</si>
  <si>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</si>
  <si>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</si>
  <si>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</si>
  <si>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</si>
  <si>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</si>
  <si>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</si>
  <si>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</si>
  <si>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</si>
  <si>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</si>
  <si>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</si>
  <si>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</si>
  <si>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</si>
  <si>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</si>
  <si>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</si>
  <si>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</si>
  <si>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</si>
  <si>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</si>
  <si>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</si>
  <si>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</si>
  <si>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</si>
  <si>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</si>
  <si>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</si>
  <si>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</si>
  <si>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</si>
  <si>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</si>
  <si>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</si>
  <si>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</si>
  <si>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</si>
  <si>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</si>
  <si>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</si>
  <si>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</si>
  <si>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</si>
  <si>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</si>
  <si>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</si>
  <si>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</si>
  <si>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</si>
  <si>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</si>
  <si>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</si>
  <si>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</si>
  <si>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</si>
  <si>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</si>
  <si>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</si>
  <si>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</si>
  <si>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</si>
  <si>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</si>
  <si>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</si>
  <si>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</si>
  <si>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</si>
  <si>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</si>
  <si>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</si>
  <si>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</si>
  <si>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</si>
  <si>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</si>
  <si>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</si>
  <si>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</si>
  <si>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</si>
  <si>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</si>
  <si>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</si>
  <si>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</si>
  <si>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</si>
  <si>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</si>
  <si>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</si>
  <si>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</si>
  <si>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</si>
  <si>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</si>
  <si>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</si>
  <si>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</si>
  <si>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</si>
  <si>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</si>
  <si>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</si>
  <si>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</si>
  <si>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</si>
  <si>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</si>
  <si>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</si>
  <si>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</si>
  <si>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</si>
  <si>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</si>
  <si>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</si>
  <si>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</si>
  <si>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</si>
  <si>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</si>
  <si>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</si>
  <si>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</si>
  <si>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</si>
  <si>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</si>
  <si>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</si>
  <si>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</si>
  <si>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</si>
  <si>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</si>
  <si>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</si>
  <si>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</si>
  <si>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</si>
  <si>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</si>
  <si>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</si>
  <si>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</si>
  <si>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</si>
  <si>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</si>
  <si>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</si>
  <si>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</si>
  <si>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</si>
  <si>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</si>
  <si>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</si>
  <si>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</si>
  <si>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</si>
  <si>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</si>
  <si>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</si>
  <si>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</si>
  <si>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</si>
  <si>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</si>
  <si>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</si>
  <si>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</si>
  <si>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</si>
  <si>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</si>
  <si>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</si>
  <si>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</si>
  <si>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</si>
  <si>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</si>
  <si>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</si>
  <si>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</si>
  <si>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</si>
  <si>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</si>
  <si>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</si>
  <si>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</si>
  <si>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</si>
  <si>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</si>
  <si>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</si>
  <si>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</si>
  <si>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</si>
  <si>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</si>
  <si>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</si>
  <si>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</si>
  <si>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</si>
  <si>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</si>
  <si>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</si>
  <si>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</si>
  <si>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</si>
  <si>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</si>
  <si>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</si>
  <si>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</si>
  <si>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</si>
  <si>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</si>
  <si>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</si>
  <si>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</si>
  <si>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</si>
  <si>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</si>
  <si>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</si>
  <si>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</si>
  <si>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</si>
  <si>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</si>
  <si>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</si>
  <si>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</si>
  <si>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</si>
  <si>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</si>
  <si>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</si>
  <si>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</si>
  <si>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</si>
  <si>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</si>
  <si>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</si>
  <si>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</si>
  <si>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</si>
  <si>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</si>
  <si>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</si>
  <si>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</si>
  <si>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</si>
  <si>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</si>
  <si>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</si>
  <si>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</si>
  <si>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</si>
  <si>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</si>
  <si>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</si>
  <si>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</si>
  <si>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</si>
  <si>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</si>
  <si>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</si>
  <si>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</si>
  <si>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</si>
  <si>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</si>
  <si>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</si>
  <si>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</si>
  <si>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</si>
  <si>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</si>
  <si>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</si>
  <si>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</si>
  <si>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</si>
  <si>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</si>
  <si>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</si>
  <si>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</si>
  <si>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</si>
  <si>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</si>
  <si>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</si>
  <si>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</si>
  <si>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</si>
  <si>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</si>
  <si>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</si>
  <si>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</si>
  <si>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</si>
  <si>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</si>
  <si>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</si>
  <si>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</si>
  <si>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</si>
  <si>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</si>
  <si>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</si>
  <si>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</si>
  <si>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</si>
  <si>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</si>
  <si>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</si>
  <si>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</si>
  <si>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</si>
  <si>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</si>
  <si>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</si>
  <si>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</si>
  <si>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</si>
  <si>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</si>
  <si>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</si>
  <si>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</si>
  <si>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</si>
  <si>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</si>
  <si>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</si>
  <si>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</si>
  <si>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</si>
  <si>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</si>
  <si>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</si>
  <si>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</si>
  <si>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</si>
  <si>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</si>
  <si>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</si>
  <si>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</si>
  <si>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</si>
  <si>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</si>
  <si>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</si>
  <si>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</si>
  <si>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</si>
  <si>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</si>
  <si>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</si>
  <si>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</si>
  <si>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</si>
  <si>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</si>
  <si>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</si>
  <si>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</si>
  <si>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</si>
  <si>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</si>
  <si>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</si>
  <si>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</si>
  <si>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</si>
  <si>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</si>
  <si>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</si>
  <si>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</si>
  <si>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</si>
  <si>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</si>
  <si>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</si>
  <si>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</si>
  <si>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</si>
  <si>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</si>
  <si>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</si>
  <si>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</si>
  <si>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</si>
  <si>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</si>
  <si>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</si>
  <si>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</si>
  <si>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</si>
  <si>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</si>
  <si>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</si>
  <si>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</si>
  <si>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</si>
  <si>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</si>
  <si>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</si>
  <si>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</si>
  <si>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</si>
  <si>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</si>
  <si>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</si>
  <si>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</si>
  <si>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</si>
  <si>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</si>
  <si>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</si>
  <si>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</si>
  <si>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</si>
  <si>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</si>
  <si>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</si>
  <si>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</si>
  <si>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</si>
  <si>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</si>
  <si>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</si>
  <si>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</si>
  <si>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</si>
  <si>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</si>
  <si>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</si>
  <si>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</si>
  <si>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</si>
  <si>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</si>
  <si>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</si>
  <si>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</si>
  <si>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</si>
  <si>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</si>
  <si>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</si>
  <si>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</si>
  <si>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</si>
  <si>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</si>
  <si>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</si>
  <si>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</si>
  <si>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</si>
  <si>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</si>
  <si>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</si>
  <si>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</si>
  <si>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</si>
  <si>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</si>
  <si>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</si>
  <si>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</si>
  <si>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</si>
  <si>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</si>
  <si>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</si>
  <si>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</si>
  <si>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</si>
  <si>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</si>
  <si>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</si>
  <si>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</si>
  <si>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</si>
  <si>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</si>
  <si>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</si>
  <si>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</si>
  <si>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</si>
  <si>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</si>
  <si>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</si>
  <si>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</si>
  <si>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</si>
  <si>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</si>
  <si>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</si>
  <si>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</si>
  <si>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</si>
  <si>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</si>
  <si>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</si>
  <si>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</si>
  <si>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</si>
  <si>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</si>
  <si>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</si>
  <si>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</si>
  <si>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</si>
  <si>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</si>
  <si>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</si>
  <si>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</si>
  <si>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</si>
  <si>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</si>
  <si>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</si>
  <si>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</si>
  <si>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</si>
  <si>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</si>
  <si>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</si>
  <si>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</si>
  <si>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</si>
  <si>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</si>
  <si>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</si>
  <si>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</si>
  <si>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</si>
  <si>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</si>
  <si>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</si>
  <si>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</si>
  <si>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</si>
  <si>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</si>
  <si>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</si>
  <si>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</si>
  <si>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</si>
  <si>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</si>
  <si>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</si>
  <si>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</si>
  <si>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</si>
  <si>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</si>
  <si>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</si>
  <si>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</si>
  <si>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</si>
  <si>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</si>
  <si>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</si>
  <si>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</si>
  <si>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</si>
  <si>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</si>
  <si>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</si>
  <si>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</si>
  <si>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</si>
  <si>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</si>
  <si>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</si>
  <si>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</si>
  <si>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</si>
  <si>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</si>
  <si>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</si>
  <si>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</si>
  <si>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</si>
  <si>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</si>
  <si>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</si>
  <si>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</si>
  <si>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</si>
  <si>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</si>
  <si>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</si>
  <si>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</si>
  <si>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</si>
  <si>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</si>
  <si>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</si>
  <si>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</si>
  <si>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</si>
  <si>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</si>
  <si>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</si>
  <si>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</si>
  <si>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</si>
  <si>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</si>
  <si>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</si>
  <si>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</si>
  <si>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</si>
  <si>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</si>
  <si>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</si>
  <si>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</si>
  <si>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</si>
  <si>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</si>
  <si>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</si>
  <si>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</si>
  <si>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</si>
  <si>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</si>
  <si>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</si>
  <si>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</si>
  <si>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</si>
  <si>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</si>
  <si>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</si>
  <si>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</si>
  <si>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</si>
  <si>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</si>
  <si>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</si>
  <si>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</si>
  <si>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</si>
  <si>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</si>
  <si>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</si>
  <si>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</si>
  <si>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</si>
  <si>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</si>
  <si>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</si>
  <si>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</si>
  <si>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</si>
  <si>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</si>
  <si>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</si>
  <si>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</si>
  <si>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</si>
  <si>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</si>
  <si>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</si>
  <si>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</si>
  <si>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</si>
  <si>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</si>
  <si>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</si>
  <si>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</si>
  <si>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</si>
  <si>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</si>
  <si>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</si>
  <si>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</si>
  <si>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</si>
  <si>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</si>
  <si>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</si>
  <si>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</si>
  <si>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</si>
  <si>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</si>
  <si>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</si>
  <si>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</si>
  <si>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</si>
  <si>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</si>
  <si>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</si>
  <si>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</si>
  <si>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</si>
  <si>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</si>
  <si>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</si>
  <si>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</si>
  <si>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</si>
  <si>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</si>
  <si>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</si>
  <si>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</si>
  <si>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</si>
  <si>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</si>
  <si>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</si>
  <si>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</si>
  <si>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</si>
  <si>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</si>
  <si>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</si>
  <si>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</si>
  <si>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</si>
  <si>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</si>
  <si>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</si>
  <si>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</si>
  <si>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</si>
  <si>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</si>
  <si>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</si>
  <si>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</si>
  <si>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</si>
  <si>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</si>
  <si>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</si>
  <si>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</si>
  <si>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</si>
  <si>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</si>
  <si>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</si>
  <si>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</si>
  <si>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</si>
  <si>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</si>
  <si>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</si>
  <si>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</si>
  <si>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</si>
  <si>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</si>
  <si>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</si>
  <si>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</si>
  <si>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</si>
  <si>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</si>
  <si>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</si>
  <si>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</si>
  <si>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</si>
  <si>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</si>
  <si>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</si>
  <si>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</si>
  <si>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</si>
  <si>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</si>
  <si>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</si>
  <si>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</si>
  <si>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</si>
  <si>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</si>
  <si>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</si>
  <si>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</si>
  <si>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</si>
  <si>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</si>
  <si>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</si>
  <si>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</si>
  <si>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</si>
  <si>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</si>
  <si>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</si>
  <si>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</si>
  <si>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</si>
  <si>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</si>
  <si>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</si>
  <si>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</si>
  <si>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</si>
  <si>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</si>
  <si>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</si>
  <si>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</si>
  <si>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</si>
  <si>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</si>
  <si>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</si>
  <si>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</si>
  <si>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</si>
  <si>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</si>
  <si>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</si>
  <si>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</si>
  <si>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</si>
  <si>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</si>
  <si>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</si>
  <si>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</si>
  <si>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</si>
  <si>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</si>
  <si>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</si>
  <si>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</si>
  <si>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</si>
  <si>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</si>
  <si>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</si>
  <si>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</si>
  <si>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</si>
  <si>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</si>
  <si>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</si>
  <si>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</si>
  <si>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</si>
  <si>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</si>
  <si>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</si>
  <si>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</si>
  <si>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</si>
  <si>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</si>
  <si>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</si>
  <si>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</si>
  <si>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</si>
  <si>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</si>
  <si>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</si>
  <si>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</si>
  <si>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</si>
  <si>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</si>
  <si>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</si>
  <si>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</si>
  <si>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</si>
  <si>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</si>
  <si>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</si>
  <si>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</si>
  <si>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</si>
  <si>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</si>
  <si>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</si>
  <si>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</si>
  <si>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</si>
  <si>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</si>
  <si>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</si>
  <si>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</si>
  <si>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</si>
  <si>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</si>
  <si>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</si>
  <si>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</si>
  <si>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</si>
  <si>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</si>
  <si>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</si>
  <si>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</si>
  <si>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</si>
  <si>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</si>
  <si>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</si>
  <si>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</si>
  <si>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</si>
  <si>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</si>
  <si>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</si>
  <si>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</si>
  <si>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</si>
  <si>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</si>
  <si>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</si>
  <si>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</si>
  <si>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</si>
  <si>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</si>
  <si>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</si>
  <si>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</si>
  <si>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</si>
  <si>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</si>
  <si>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</si>
  <si>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</si>
  <si>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</si>
  <si>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</si>
  <si>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</si>
  <si>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</si>
  <si>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</si>
  <si>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</si>
  <si>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</si>
  <si>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</si>
  <si>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</si>
  <si>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</si>
  <si>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</si>
  <si>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</si>
  <si>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</si>
  <si>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</si>
  <si>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</si>
  <si>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</si>
  <si>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</si>
  <si>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</si>
  <si>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</si>
  <si>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</si>
  <si>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</si>
  <si>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</si>
  <si>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</si>
  <si>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</si>
  <si>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</si>
  <si>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</si>
  <si>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</si>
  <si>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</si>
  <si>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</si>
  <si>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</si>
  <si>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</si>
  <si>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</si>
  <si>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</si>
  <si>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</si>
  <si>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</si>
  <si>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</si>
  <si>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</si>
  <si>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</si>
  <si>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</si>
  <si>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</si>
  <si>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</si>
  <si>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</si>
  <si>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</si>
  <si>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</si>
  <si>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</si>
  <si>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</si>
  <si>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</si>
  <si>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</si>
  <si>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</si>
  <si>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</si>
  <si>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</si>
  <si>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</si>
  <si>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</si>
  <si>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</si>
  <si>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</si>
  <si>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</si>
  <si>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</si>
  <si>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</si>
  <si>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</si>
  <si>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</si>
  <si>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</si>
  <si>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</si>
  <si>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</si>
  <si>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</si>
  <si>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</si>
  <si>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</si>
  <si>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</si>
  <si>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</si>
  <si>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</si>
  <si>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</si>
  <si>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</si>
  <si>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</si>
  <si>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</si>
  <si>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</si>
  <si>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</si>
  <si>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</si>
  <si>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</si>
  <si>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</si>
  <si>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</si>
  <si>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</si>
  <si>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</si>
  <si>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</si>
  <si>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</si>
  <si>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</si>
  <si>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</si>
  <si>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</si>
  <si>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</si>
  <si>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</si>
  <si>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</si>
  <si>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</si>
  <si>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</si>
  <si>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</si>
  <si>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</si>
  <si>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</si>
  <si>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</si>
  <si>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</si>
  <si>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</si>
  <si>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</si>
  <si>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</si>
  <si>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</si>
  <si>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</si>
  <si>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</si>
  <si>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</si>
  <si>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</si>
  <si>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</si>
  <si>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</si>
  <si>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</si>
  <si>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</si>
  <si>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</si>
  <si>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</si>
  <si>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</si>
  <si>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</si>
  <si>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</si>
  <si>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</si>
  <si>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</si>
  <si>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</si>
  <si>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</si>
  <si>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</si>
  <si>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</si>
  <si>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</si>
  <si>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</si>
  <si>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</si>
  <si>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</si>
  <si>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</si>
  <si>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</si>
  <si>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</si>
  <si>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</si>
  <si>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</si>
  <si>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</si>
  <si>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</si>
  <si>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</si>
  <si>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</si>
  <si>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</si>
  <si>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</si>
  <si>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</si>
  <si>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</si>
  <si>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</si>
  <si>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</si>
  <si>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</si>
  <si>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</si>
  <si>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</si>
  <si>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</si>
  <si>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</si>
  <si>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</si>
  <si>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</si>
  <si>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</si>
  <si>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</si>
  <si>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</si>
  <si>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</si>
  <si>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</si>
  <si>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</si>
  <si>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</si>
  <si>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</si>
  <si>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</si>
  <si>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</si>
  <si>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</si>
  <si>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</si>
  <si>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</si>
  <si>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</si>
  <si>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</si>
  <si>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</si>
  <si>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</si>
  <si>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</si>
  <si>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</si>
  <si>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</si>
  <si>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</si>
  <si>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</si>
  <si>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</si>
  <si>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</si>
  <si>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</si>
  <si>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</si>
  <si>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</si>
  <si>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</si>
  <si>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</si>
  <si>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</si>
  <si>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</si>
  <si>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</si>
  <si>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</si>
  <si>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</si>
  <si>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</si>
  <si>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</si>
  <si>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</si>
  <si>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</si>
  <si>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</si>
  <si>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</si>
  <si>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</si>
  <si>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</si>
  <si>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</si>
  <si>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</si>
  <si>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</si>
  <si>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</si>
  <si>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</si>
  <si>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</si>
  <si>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</si>
  <si>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</si>
  <si>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</si>
  <si>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</si>
  <si>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</si>
  <si>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</si>
  <si>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</si>
  <si>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</si>
  <si>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</si>
  <si>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</si>
  <si>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</si>
  <si>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</si>
  <si>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</si>
  <si>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</si>
  <si>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</si>
  <si>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</si>
  <si>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</si>
  <si>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</si>
  <si>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</si>
  <si>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</si>
  <si>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</si>
  <si>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</si>
  <si>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</si>
  <si>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</si>
  <si>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</si>
  <si>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</si>
  <si>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</si>
  <si>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</si>
  <si>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</si>
  <si>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</si>
  <si>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</si>
  <si>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</si>
  <si>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</si>
  <si>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</si>
  <si>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</si>
  <si>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</si>
  <si>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</si>
  <si>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</si>
  <si>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</si>
  <si>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</si>
  <si>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</si>
  <si>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</si>
  <si>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</si>
  <si>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</si>
  <si>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</si>
  <si>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</si>
  <si>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</si>
  <si>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</si>
  <si>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</si>
  <si>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</si>
  <si>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</si>
  <si>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</si>
  <si>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</si>
  <si>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</si>
  <si>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</si>
  <si>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</si>
  <si>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</si>
  <si>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</si>
  <si>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</si>
  <si>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</si>
  <si>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</si>
  <si>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</si>
  <si>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</si>
  <si>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</si>
  <si>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</si>
  <si>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</si>
  <si>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</si>
  <si>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</si>
  <si>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</si>
  <si>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</si>
  <si>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</si>
  <si>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</si>
  <si>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</si>
  <si>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</si>
  <si>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</si>
  <si>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</si>
  <si>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</si>
  <si>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</si>
  <si>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</si>
  <si>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</si>
  <si>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</si>
  <si>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</si>
  <si>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</si>
  <si>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</si>
  <si>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</si>
  <si>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</si>
  <si>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</si>
  <si>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</si>
  <si>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</si>
  <si>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</si>
  <si>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</si>
  <si>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</si>
  <si>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</si>
  <si>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</si>
  <si>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</si>
  <si>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</si>
  <si>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</si>
  <si>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</si>
  <si>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</si>
  <si>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</si>
  <si>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</si>
  <si>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</si>
  <si>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</si>
  <si>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</si>
  <si>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</si>
  <si>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</si>
  <si>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</si>
  <si>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</si>
  <si>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</si>
  <si>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</si>
  <si>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</si>
  <si>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</si>
  <si>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</si>
  <si>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</si>
  <si>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</si>
  <si>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</si>
  <si>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</si>
  <si>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</si>
  <si>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</si>
  <si>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</si>
  <si>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</si>
  <si>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</si>
  <si>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</si>
  <si>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</si>
  <si>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</si>
  <si>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</si>
  <si>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</si>
  <si>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</si>
  <si>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</si>
  <si>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</si>
  <si>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</si>
  <si>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</si>
  <si>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</si>
  <si>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</si>
  <si>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</si>
  <si>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</si>
  <si>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</si>
  <si>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</si>
  <si>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</si>
  <si>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</si>
  <si>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</si>
  <si>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</si>
  <si>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</si>
  <si>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</si>
  <si>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</si>
  <si>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</si>
  <si>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</si>
  <si>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</si>
  <si>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</si>
  <si>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</si>
  <si>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</si>
  <si>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</si>
  <si>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</si>
  <si>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</si>
  <si>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</si>
  <si>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</si>
  <si>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</si>
  <si>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</si>
  <si>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</si>
  <si>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</si>
  <si>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</si>
  <si>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</si>
  <si>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</si>
  <si>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</si>
  <si>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</si>
  <si>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</si>
  <si>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</si>
  <si>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</si>
  <si>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</si>
  <si>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</si>
  <si>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</si>
  <si>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</si>
  <si>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</si>
  <si>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</si>
  <si>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</si>
  <si>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</si>
  <si>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</si>
  <si>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</si>
  <si>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</si>
  <si>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</si>
  <si>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</si>
  <si>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</si>
  <si>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</si>
  <si>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</si>
  <si>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</si>
  <si>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</si>
  <si>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</si>
  <si>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</si>
  <si>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</si>
  <si>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</si>
  <si>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</si>
  <si>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</si>
  <si>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</si>
  <si>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</si>
  <si>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</si>
  <si>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</si>
  <si>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</si>
  <si>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</si>
  <si>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</si>
  <si>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</si>
  <si>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</si>
  <si>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</si>
  <si>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</si>
  <si>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</si>
  <si>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</si>
  <si>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</si>
  <si>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</si>
  <si>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</si>
  <si>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</si>
  <si>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</si>
  <si>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</si>
  <si>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</si>
  <si>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</si>
  <si>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</si>
  <si>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</si>
  <si>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</si>
  <si>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</si>
  <si>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</si>
  <si>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</si>
  <si>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</si>
  <si>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</si>
  <si>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</si>
  <si>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</si>
  <si>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</si>
  <si>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</si>
  <si>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</si>
  <si>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</si>
  <si>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</si>
  <si>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</si>
  <si>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</si>
  <si>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</si>
  <si>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</si>
  <si>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</si>
  <si>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</si>
  <si>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</si>
  <si>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</si>
  <si>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</si>
  <si>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</si>
  <si>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</si>
  <si>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</si>
  <si>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</si>
  <si>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</si>
  <si>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</si>
  <si>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</si>
  <si>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</si>
  <si>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</si>
  <si>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</si>
  <si>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</si>
  <si>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</si>
  <si>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</si>
  <si>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</si>
  <si>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</si>
  <si>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</si>
  <si>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</si>
  <si>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</si>
  <si>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</si>
  <si>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</si>
  <si>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</si>
  <si>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</si>
  <si>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</si>
  <si>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</si>
  <si>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</si>
  <si>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</si>
  <si>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</si>
  <si>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</si>
  <si>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</si>
  <si>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</si>
  <si>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</si>
  <si>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</si>
  <si>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</si>
  <si>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</si>
  <si>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</si>
  <si>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</si>
  <si>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</si>
  <si>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</si>
  <si>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</si>
  <si>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</si>
  <si>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</si>
  <si>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</si>
  <si>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</si>
  <si>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</si>
  <si>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</si>
  <si>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</si>
  <si>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</si>
  <si>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</si>
  <si>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</si>
  <si>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</si>
  <si>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</si>
  <si>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</si>
  <si>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</si>
  <si>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</si>
  <si>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</si>
  <si>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</si>
  <si>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</si>
  <si>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</si>
  <si>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</si>
  <si>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</si>
  <si>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</si>
  <si>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</si>
  <si>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</si>
  <si>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</si>
  <si>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</si>
  <si>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</si>
  <si>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</si>
  <si>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</si>
  <si>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</si>
  <si>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</si>
  <si>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</si>
  <si>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</si>
  <si>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</si>
  <si>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</si>
  <si>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</si>
  <si>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</si>
  <si>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</si>
  <si>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</si>
  <si>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</si>
  <si>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</si>
  <si>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</si>
  <si>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</si>
  <si>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</si>
  <si>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</si>
  <si>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</si>
  <si>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</si>
  <si>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</si>
  <si>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</si>
  <si>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</si>
  <si>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</si>
  <si>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</si>
  <si>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</si>
  <si>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</si>
  <si>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</si>
  <si>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</si>
  <si>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</si>
  <si>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</si>
  <si>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</si>
  <si>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</si>
  <si>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</si>
  <si>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</si>
  <si>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</si>
  <si>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</si>
  <si>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</si>
  <si>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</si>
  <si>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</si>
  <si>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</si>
  <si>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</si>
  <si>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</si>
  <si>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</si>
  <si>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</si>
  <si>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</si>
  <si>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</si>
  <si>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</si>
  <si>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</si>
  <si>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</si>
  <si>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</si>
  <si>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</si>
  <si>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</si>
  <si>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</si>
  <si>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</si>
  <si>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</si>
  <si>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</si>
  <si>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</si>
  <si>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</si>
  <si>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</si>
  <si>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</si>
  <si>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</si>
  <si>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</si>
  <si>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</si>
  <si>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</si>
  <si>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</si>
  <si>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</si>
  <si>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</si>
  <si>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</si>
  <si>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</si>
  <si>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</si>
  <si>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</si>
  <si>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</si>
  <si>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</si>
  <si>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</si>
  <si>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</si>
  <si>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</si>
  <si>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</si>
  <si>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</si>
  <si>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</si>
  <si>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</si>
  <si>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</si>
  <si>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</si>
  <si>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</si>
  <si>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</si>
  <si>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</si>
  <si>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</si>
  <si>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</si>
  <si>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</si>
  <si>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</si>
  <si>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</si>
  <si>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</si>
  <si>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</si>
  <si>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</si>
  <si>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</si>
  <si>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</si>
  <si>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</si>
  <si>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</si>
  <si>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</si>
  <si>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</si>
  <si>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</si>
  <si>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</si>
  <si>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</si>
  <si>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</si>
  <si>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</si>
  <si>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</si>
  <si>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</si>
  <si>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</si>
  <si>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</si>
  <si>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</si>
  <si>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</si>
  <si>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</si>
  <si>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</si>
  <si>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</si>
  <si>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</si>
  <si>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</si>
  <si>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</si>
  <si>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</si>
  <si>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</si>
  <si>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</si>
  <si>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</si>
  <si>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</si>
  <si>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</si>
  <si>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</si>
  <si>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</si>
  <si>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</si>
  <si>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</si>
  <si>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</si>
  <si>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</si>
  <si>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</si>
  <si>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</si>
  <si>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</si>
  <si>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</si>
  <si>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</si>
  <si>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</si>
  <si>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</si>
  <si>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</si>
  <si>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</si>
  <si>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</si>
  <si>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</si>
  <si>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</si>
  <si>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</si>
  <si>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</si>
  <si>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</si>
  <si>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</si>
  <si>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</si>
  <si>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</si>
  <si>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</si>
  <si>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</si>
  <si>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</si>
  <si>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</si>
  <si>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</si>
  <si>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</si>
  <si>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</si>
  <si>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</si>
  <si>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</si>
  <si>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</si>
  <si>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</si>
  <si>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</si>
  <si>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</si>
  <si>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</si>
  <si>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</si>
  <si>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</si>
  <si>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</si>
  <si>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</si>
  <si>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</si>
  <si>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</si>
  <si>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</si>
  <si>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</si>
  <si>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</si>
  <si>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</si>
  <si>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</si>
  <si>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</si>
  <si>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</si>
  <si>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</si>
  <si>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</si>
  <si>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</si>
  <si>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</si>
  <si>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</si>
  <si>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</si>
  <si>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</si>
  <si>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</si>
  <si>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</si>
  <si>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</si>
  <si>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</si>
  <si>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</si>
  <si>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</si>
  <si>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</si>
  <si>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</si>
  <si>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</si>
  <si>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</si>
  <si>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</si>
  <si>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</si>
  <si>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</si>
  <si>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</si>
  <si>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</si>
  <si>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</si>
  <si>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</si>
  <si>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</si>
  <si>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</si>
  <si>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</si>
  <si>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</si>
  <si>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</si>
  <si>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</si>
  <si>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</si>
  <si>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</si>
  <si>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</si>
  <si>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</si>
  <si>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</si>
  <si>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</si>
  <si>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</si>
  <si>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</si>
  <si>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</si>
  <si>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</si>
  <si>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</si>
  <si>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</si>
  <si>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</si>
  <si>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</si>
  <si>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</si>
  <si>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</si>
  <si>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</si>
  <si>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</si>
  <si>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</si>
  <si>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</si>
  <si>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</si>
  <si>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</si>
  <si>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</si>
  <si>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</si>
  <si>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</si>
  <si>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</si>
  <si>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</si>
  <si>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</si>
  <si>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</si>
  <si>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</si>
  <si>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</si>
  <si>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</si>
  <si>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</si>
  <si>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</si>
  <si>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</si>
  <si>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</si>
  <si>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</si>
  <si>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</si>
  <si>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</si>
  <si>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</si>
  <si>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</si>
  <si>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</si>
  <si>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</si>
  <si>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</si>
  <si>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</si>
  <si>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</si>
  <si>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</si>
  <si>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</si>
  <si>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</si>
  <si>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</si>
  <si>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</si>
  <si>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</si>
  <si>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</si>
  <si>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</si>
  <si>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</si>
  <si>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</si>
  <si>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</si>
  <si>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</si>
  <si>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</si>
  <si>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</si>
  <si>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</si>
  <si>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</si>
  <si>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</si>
  <si>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</si>
  <si>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</si>
  <si>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</si>
  <si>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</si>
  <si>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</si>
  <si>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</si>
  <si>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</si>
  <si>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</si>
  <si>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</si>
  <si>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</si>
  <si>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</si>
  <si>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</si>
  <si>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</si>
  <si>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</si>
  <si>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</si>
  <si>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</si>
  <si>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</si>
  <si>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</si>
  <si>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</si>
  <si>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</si>
  <si>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</si>
  <si>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</si>
  <si>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</si>
  <si>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</si>
  <si>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</si>
  <si>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</si>
  <si>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</si>
  <si>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</si>
  <si>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</si>
  <si>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</si>
  <si>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</si>
  <si>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</si>
  <si>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</si>
  <si>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</si>
  <si>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</si>
  <si>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</si>
  <si>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</si>
  <si>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</si>
  <si>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</si>
  <si>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</si>
  <si>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</si>
  <si>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</si>
  <si>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</si>
  <si>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</si>
  <si>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</si>
  <si>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</si>
  <si>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</si>
  <si>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</si>
  <si>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</si>
  <si>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</si>
  <si>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</si>
  <si>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</si>
  <si>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</si>
  <si>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</si>
  <si>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</si>
  <si>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</si>
  <si>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</si>
  <si>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</si>
  <si>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</si>
  <si>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</si>
  <si>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</si>
  <si>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</si>
  <si>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</si>
  <si>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</si>
  <si>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</si>
  <si>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</si>
  <si>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</si>
  <si>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</si>
  <si>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</si>
  <si>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</si>
  <si>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</si>
  <si>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</si>
  <si>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</si>
  <si>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</si>
  <si>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</si>
  <si>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</si>
  <si>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</si>
  <si>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</si>
  <si>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</si>
  <si>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</si>
  <si>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</si>
  <si>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</si>
  <si>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</si>
  <si>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</si>
  <si>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</si>
  <si>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</si>
  <si>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</si>
  <si>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</si>
  <si>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</si>
  <si>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</si>
  <si>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</si>
  <si>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</si>
  <si>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</si>
  <si>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</si>
  <si>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</si>
  <si>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</si>
  <si>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</si>
  <si>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</si>
  <si>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</si>
  <si>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</si>
  <si>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</si>
  <si>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</si>
  <si>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</si>
  <si>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</si>
  <si>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</si>
  <si>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</si>
  <si>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</si>
  <si>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</si>
  <si>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</si>
  <si>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</si>
  <si>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</si>
  <si>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</si>
  <si>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</si>
  <si>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</si>
  <si>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</si>
  <si>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</si>
  <si>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</si>
  <si>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</si>
  <si>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</si>
  <si>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</si>
  <si>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</si>
  <si>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</si>
  <si>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</si>
  <si>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</si>
  <si>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</si>
  <si>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</si>
  <si>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</si>
  <si>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</si>
  <si>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</si>
  <si>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</si>
  <si>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</si>
  <si>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</si>
  <si>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</si>
  <si>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</si>
  <si>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</si>
  <si>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</si>
  <si>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</si>
  <si>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</si>
  <si>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</si>
  <si>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</si>
  <si>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</si>
  <si>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</si>
  <si>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</si>
  <si>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</si>
  <si>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</si>
  <si>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</si>
  <si>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</si>
  <si>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</si>
  <si>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</si>
  <si>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</si>
  <si>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</si>
  <si>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</si>
  <si>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</si>
  <si>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</si>
  <si>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</si>
  <si>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</si>
  <si>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</si>
  <si>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</si>
  <si>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</si>
  <si>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</si>
  <si>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</si>
  <si>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</si>
  <si>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</si>
  <si>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</si>
  <si>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</si>
  <si>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</si>
  <si>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</si>
  <si>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</si>
  <si>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</si>
  <si>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</si>
  <si>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</si>
  <si>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</si>
  <si>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</si>
  <si>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</si>
  <si>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</si>
  <si>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</si>
  <si>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</si>
  <si>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</si>
  <si>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</si>
  <si>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</si>
  <si>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</si>
  <si>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</si>
  <si>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</si>
  <si>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</si>
  <si>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</si>
  <si>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</si>
  <si>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</si>
  <si>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</si>
  <si>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</si>
  <si>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</si>
  <si>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</si>
  <si>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</si>
  <si>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</si>
  <si>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</si>
  <si>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</si>
  <si>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</si>
  <si>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</si>
  <si>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</si>
  <si>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</si>
  <si>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</si>
  <si>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</si>
  <si>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</si>
  <si>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</si>
  <si>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</si>
  <si>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</si>
  <si>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</si>
  <si>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</si>
  <si>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</si>
  <si>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</si>
  <si>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</si>
  <si>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</si>
  <si>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</si>
  <si>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</si>
  <si>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</si>
  <si>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</si>
  <si>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</si>
  <si>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</si>
  <si>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</si>
  <si>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</si>
  <si>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</si>
  <si>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</si>
  <si>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</si>
  <si>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</si>
  <si>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</si>
  <si>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</si>
  <si>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</si>
  <si>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</si>
  <si>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</si>
  <si>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</si>
  <si>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</si>
  <si>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</si>
  <si>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</si>
  <si>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PCM-20251102-00001151</t>
  </si>
  <si>
    <t>ETA 40 km</t>
  </si>
  <si>
    <t>PCM-20251102-00001309</t>
  </si>
  <si>
    <t>ETA 45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</si>
  <si>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</si>
  <si>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</si>
  <si>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</si>
  <si>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</si>
  <si>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</si>
  <si>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 xml:space="preserve">Sceco cut at area and team saving hub site SQR0075 // team need 20  min </t>
  </si>
  <si>
    <t>PCM-20251102-00001179</t>
  </si>
  <si>
    <t xml:space="preserve">traffic jam team on the way 25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</si>
  <si>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</si>
  <si>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</si>
  <si>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</si>
  <si>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</si>
  <si>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</si>
  <si>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</si>
  <si>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PCM-20251102-00001296</t>
  </si>
  <si>
    <t>Team at site checking</t>
  </si>
  <si>
    <t>PCM-20251102-00001148</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</si>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</sst>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0" totalsRowShown="0" headerRowDxfId="157" dataDxfId="156" headerRowBorderDxfId="154" tableBorderDxfId="155" totalsRowBorderDxfId="153">
  <autoFilter ref="A1:CJ1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8" totalsRowShown="0" headerRowDxfId="31" dataDxfId="30" headerRowBorderDxfId="28" tableBorderDxfId="29">
  <autoFilter ref="A1:L3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300.64368599536829</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45963.592111921294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45963.592111921294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45963.592111921294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45963.592111921294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45963.592111921294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45963.592111921294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45963.592111921294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45963.592111921294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45963.592111921294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45963.592111921294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45963.592111921294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45963.592111921294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45963.592111921294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45963.592111921294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45963.592111921294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45963.592111921294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45963.592111921294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45963.592111921294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45963.592111921294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45963.592111921294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45963.592111921294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45963.592111921294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45963.592111921294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45963.592111921294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45963.592111921294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45963.592111921294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45963.592111921294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45963.592111921294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45963.592111921294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45963.592111921294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45963.592111921294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45963.592111921294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45963.592111921294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45963.592111921294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45963.592111921294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45963.592111921294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45963.592111921294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45963.592111921294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45963.592111921294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45963.592111921294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45963.592111921294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45963.592111921294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45963.592111921294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45963.592111921294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45963.592111921294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45963.592111921294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45963.592111921294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45963.592111921294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45963.592111921294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45963.592111921294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45963.592111921294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45963.592111921294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45963.592111921294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45963.592111921294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45963.592111921294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45963.592111921294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45963.592111921294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45963.592111921294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45963.592111921294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45963.592111921294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45963.592111921294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45963.592111921294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45963.592111921294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45963.592111921294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45963.592111921294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45963.592111921294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45963.592111921294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45963.592111921294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45963.592111921294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45963.592111921294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45963.592111921294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45963.592111921294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45963.592111921294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45963.592111921294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45963.592111921294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45963.592111921294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45963.592111921294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45963.592111921294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45963.592111921294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45963.592111921294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45963.592111921294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45963.592111921294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45963.592111921294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45963.592111921294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45963.592111921294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45963.592111921294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45963.592111921294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45963.592111921294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45963.592111921294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45963.592111921294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45963.592111921294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45963.592111921294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45963.592111921294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45963.592111921294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45963.592111921294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45963.592111921294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45963.592111921294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45963.592111921294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45963.592111921294</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45963.592111921294</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45963.592111921294</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45963.592111921294</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45963.592111921294</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45963.592111921294</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45963.592111921294</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45963.592111921294</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45963.592111921294</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45963.592111921294</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45963.592111921294</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45963.592111921294</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45963.592111921294</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A54BF67F-8532-4B7B-A5EB-6887605F124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0"/>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138.59227395833295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4.8500285879636067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4</v>
      </c>
      <c r="D5" s="18" t="s">
        <v>19048</v>
      </c>
      <c r="E5" s="113" t="s">
        <v>39021</v>
      </c>
      <c r="F5" s="175">
        <v>45963.536932870367</v>
      </c>
      <c r="G5" s="115">
        <f ca="1">IFERROR(NOW()-F5,"-")</f>
        <v>5.5179050927108619E-2</v>
      </c>
      <c r="H5" s="114">
        <v>45963.530289351853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5</v>
      </c>
      <c r="D6" s="18" t="s">
        <v>25504</v>
      </c>
      <c r="E6" s="113" t="s">
        <v>39021</v>
      </c>
      <c r="F6" s="114">
        <v>45963.584618055553</v>
      </c>
      <c r="G6" s="115">
        <f ca="1">IFERROR(NOW()-F6,"-")</f>
        <v>7.4938657417078502E-3</v>
      </c>
      <c r="H6" s="114">
        <v>45963.579606481479</v>
      </c>
      <c r="I6" s="18" t="str">
        <f>IFERROR(VLOOKUP(D6,DB!A:F,6,0),"")</f>
        <v>Generator-SG</v>
      </c>
      <c r="J6" s="18" t="str">
        <f>IFERROR(VLOOKUP(D6,DB!A:G,7,0),"")</f>
        <v>In progress+Vandalized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45963.592111921294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45963.592111921294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45963.592111921294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45963.592111921294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45963.592111921294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45963.592111921294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45963.592111921294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45963.592111921294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45963.592111921294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45963.592111921294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45963.592111921294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45963.592111921294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45963.592111921294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45963.592111921294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45963.592111921294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45963.592111921294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45963.592111921294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45963.592111921294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45963.592111921294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45963.592111921294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45963.592111921294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45963.592111921294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45963.592111921294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45963.592111921294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45963.592111921294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45963.592111921294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45963.592111921294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45963.592111921294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45963.592111921294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45963.592111921294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45963.592111921294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45963.592111921294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45963.592111921294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45963.592111921294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45963.592111921294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45963.592111921294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45963.592111921294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45963.592111921294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45963.592111921294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45963.592111921294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45963.592111921294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45963.592111921294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45963.592111921294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45963.592111921294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45963.592111921294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45963.592111921294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45963.592111921294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45963.592111921294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45963.592111921294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45963.592111921294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45963.592111921294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45963.592111921294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45963.592111921294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45963.592111921294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45963.592111921294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45963.592111921294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45963.592111921294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45963.592111921294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45963.592111921294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45963.592111921294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45963.592111921294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45963.592111921294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45963.592111921294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45963.592111921294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45963.592111921294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45963.592111921294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45963.592111921294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45963.592111921294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45963.592111921294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45963.592111921294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45963.592111921294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45963.592111921294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45963.592111921294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45963.592111921294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45963.592111921294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45963.592111921294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45963.592111921294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45963.592111921294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45963.592111921294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45963.592111921294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45963.592111921294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45963.592111921294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45963.592111921294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45963.592111921294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45963.592111921294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45963.592111921294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45963.592111921294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45963.592111921294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45963.592111921294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45963.592111921294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45963.592111921294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45963.592111921294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45963.592111921294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45963.592111921294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45963.592111921294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45963.592111921294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45963.592111921294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45963.592111921294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45963.592111921294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45963.592111921294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45963.592111921294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45963.592111921294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45963.592111921294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45963.592111921294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45963.592111921294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45963.592111921294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45963.592111921294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45963.592111921294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45963.592111921294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45963.592111921294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45963.592111921294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45963.592111921294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45963.592111921294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45963.592111921294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45963.592111921294</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45963.592111921294</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45963.592111921294</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45963.592111921294</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45963.592111921294</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45963.592111921294</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45963.592111921294</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45963.592111921294</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45963.592111921294</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45963.592111921294</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45963.592111921294</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45963.592111921294</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45963.592111921294</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45963.592111921294</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45963.592111921294</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45963.592111921294</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45963.592111921294</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45963.592111921294</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45963.592111921294</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60"/>
      <c r="B140" s="161" t="str">
        <f>IFERROR(VLOOKUP(D140,DB!A:K,11,0),"")</f>
        <v/>
      </c>
      <c r="C140" s="161"/>
      <c r="D140" s="161"/>
      <c r="E140" s="162"/>
      <c r="F140" s="163"/>
      <c r="G140" s="164">
        <f ca="1">IFERROR(NOW()-F140,"-")</f>
        <v>45963.592111921294</v>
      </c>
      <c r="H140" s="163"/>
      <c r="I140" s="161" t="str">
        <f>IFERROR(VLOOKUP(D140,DB!A:F,6,0),"")</f>
        <v/>
      </c>
      <c r="J140" s="161" t="str">
        <f>IFERROR(VLOOKUP(D140,DB!A:G,7,0),"")</f>
        <v/>
      </c>
      <c r="K140" s="165"/>
      <c r="L140" s="161" t="str">
        <f>IFERROR(VLOOKUP(D140,DB!A:I,9,0),"")</f>
        <v/>
      </c>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161"/>
      <c r="BA140" s="161"/>
      <c r="BB140" s="161"/>
      <c r="BC140" s="161"/>
      <c r="BD140" s="161"/>
      <c r="BE140" s="161"/>
      <c r="BF140" s="161"/>
      <c r="BG140" s="161"/>
      <c r="BH140" s="161"/>
      <c r="BI140" s="161"/>
      <c r="BJ140" s="161"/>
      <c r="BK140" s="161"/>
      <c r="BL140" s="161"/>
      <c r="BM140" s="161"/>
      <c r="BN140" s="161"/>
      <c r="BO140" s="161"/>
      <c r="BP140" s="161"/>
      <c r="BQ140" s="161"/>
      <c r="BR140" s="161"/>
      <c r="BS140" s="161"/>
      <c r="BT140" s="161"/>
      <c r="BU140" s="161"/>
      <c r="BV140" s="161"/>
      <c r="BW140" s="161"/>
      <c r="BX140" s="161"/>
      <c r="BY140" s="161"/>
      <c r="BZ140" s="161"/>
      <c r="CA140" s="161"/>
      <c r="CB140" s="161"/>
      <c r="CC140" s="161"/>
      <c r="CD140" s="161"/>
      <c r="CE140" s="161"/>
      <c r="CF140" s="161"/>
      <c r="CG140" s="161"/>
      <c r="CH140" s="161"/>
      <c r="CI140" s="161"/>
      <c r="CJ140" s="166"/>
    </row>
  </sheetData>
  <dataValidations count="2">
    <dataValidation allowBlank="1" showInputMessage="1" showErrorMessage="1" sqref="E1" xr:uid="{4D935161-CDD3-4592-B877-3FB59C99E142}"/>
    <dataValidation type="list" allowBlank="1" showInputMessage="1" showErrorMessage="1" sqref="E3:E1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45963.592111921294</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45963.592111921294</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45963.592111921294</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45963.592111921294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45963.592111921294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45963.592111921294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45963.592111921294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45963.592111921294</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45963.592111921294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45963.592111921294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45963.592111921294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45963.592111921294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45963.592111921294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45963.592111921294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45963.592111921294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45963.592111921294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45963.592111921294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45963.592111921294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45963.592111921294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45963.592111921294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45963.592111921294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45963.592111921294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45963.592111921294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45963.592111921294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45963.592111921294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45963.592111921294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45963.592111921294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45963.592111921294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45963.592111921294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45963.592111921294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45963.592111921294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45963.592111921294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45963.592111921294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45963.592111921294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45963.592111921294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45963.592111921294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45963.592111921294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45963.592111921294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45963.592111921294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45963.592111921294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45963.592111921294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45963.592111921294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45963.592111921294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45963.592111921294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45963.592111921294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45963.592111921294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45963.592111921294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45963.592111921294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45963.592111921294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45963.592111921294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45963.592111921294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45963.592111921294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45963.592111921294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45963.592111921294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45963.592111921294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45963.592111921294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45963.592111921294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45963.592111921294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45963.592111921294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45963.592111921294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45963.592111921294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45963.592111921294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45963.592111921294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45963.592111921294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45963.592111921294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45963.592111921294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45963.592111921294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45963.592111921294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45963.592111921294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45963.592111921294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45963.592111921294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45963.592111921294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45963.592111921294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45963.592111921294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45963.592111921294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45963.592111921294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45963.592111921294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45963.592111921294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45963.592111921294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45963.592111921294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45963.592111921294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45963.592111921294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45963.592111921294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45963.592111921294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45963.592111921294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45963.592111921294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45963.592111921294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45963.592111921294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45963.592111921294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45963.592111921294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45963.592111921294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45963.592111921294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45963.592111921294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45963.592111921294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45963.592111921294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45963.592111921294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45963.592111921294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45963.592111921294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45963.592111921294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45963.592111921294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45963.592111921294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45963.592111921294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45963.592111921294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45963.592111921294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45963.592111921294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45963.592111921294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45963.592111921294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45963.592111921294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45963.592111921294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45963.592111921294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45963.592111921294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45963.592111921294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45963.592111921294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45963.592111921294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45963.592111921294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45963.592111921294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45963.592111921294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45963.592111921294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45963.592111921294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45963.592111921294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45963.592111921294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45963.592111921294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45963.592111921294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45963.592111921294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45963.592111921294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45963.592111921294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45963.592111921294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45963.592111921294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45963.592111921294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45963.592111921294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45963.592111921294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45963.592111921294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45963.592111921294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45963.592111921294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45963.592111921294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45963.592111921294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45963.592111921294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45963.592111921294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45963.592111921294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45963.592111921294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45963.592111921294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45963.592111921294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45963.592111921294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45963.592111921294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45963.592111921294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45963.592111921294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45963.592111921294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45963.592111921294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45963.592111921294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45963.592111921294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45963.592111921294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45963.592111921294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45963.592111921294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45963.592111921294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45963.592111921294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45963.592111921294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45963.592111921294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45963.592111921294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45963.592111921294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45963.592111921294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45963.592111921294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45963.592111921294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45963.592111921294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45963.592111921294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45963.592111921294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45963.592111921294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45963.592111921294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45963.592111921294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45963.592111921294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45963.592111921294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45963.592111921294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45963.592111921294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45963.592111921294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45963.592111921294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45963.592111921294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45963.592111921294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45963.592111921294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45963.592111921294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45963.592111921294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45963.592111921294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45963.592111921294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45963.592111921294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45963.592111921294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45963.592111921294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45963.592111921294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45963.592111921294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45963.592111921294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45963.592111921294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45963.592111921294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45963.592111921294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45963.592111921294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45963.592111921294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45963.592111921294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45963.592111921294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45963.592111921294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45963.592111921294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45963.592111921294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45963.592111921294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45963.592111921294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45963.592111921294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45963.592111921294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45963.592111921294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45963.592111921294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45963.592111921294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45963.592111921294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45963.592111921294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45963.592111921294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45963.592111921294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45963.592111921294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45963.592111921294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45963.592111921294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45963.592111921294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45963.592111921294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45963.592111921294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45963.592111921294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45963.592111921294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45963.592111921294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45963.592111921294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45963.592111921294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45963.592111921294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45963.592111921294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45963.592111921294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45963.592111921294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45963.592111921294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45963.592111921294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45963.592111921294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45963.592111921294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45963.592111921294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45963.592111921294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45963.592111921294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45963.592111921294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45963.592111921294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45963.592111921294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45963.592111921294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45963.592111921294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45963.592111921294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45963.592111921294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45963.592111921294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45963.592111921294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45963.592111921294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45963.592111921294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45963.592111921294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45963.592111921294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45963.592111921294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45963.592111921294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45963.592111921294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45963.592111921294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45963.592111921294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45963.592111921294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45963.592111921294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45963.592111921294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45963.592111921294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45963.592111921294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45963.592111921294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45963.592111921294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45963.592111921294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45963.592111921294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45963.592111921294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45963.592111921294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45963.592111921294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45963.592111921294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45963.592111921294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45963.592111921294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45963.592111921294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45963.592111921294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45963.592111921294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45963.592111921294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45963.592111921294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45963.592111921294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45963.592111921294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45963.592111921294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45963.592111921294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45963.592111921294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45963.592111921294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45963.592111921294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45963.592111921294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45963.592111921294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45963.592111921294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45963.592111921294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45963.592111921294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45963.592111921294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45963.592111921294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45963.592111921294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45963.592111921294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45963.592111921294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45963.592111921294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45963.592111921294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45963.592111921294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45963.592111921294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45963.592111921294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45963.592111921294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45963.592111921294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45963.592111921294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45963.592111921294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45963.592111921294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45963.592111921294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45963.592111921294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45963.592111921294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45963.592111921294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45963.592111921294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45963.592111921294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45963.592111921294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45963.592111921294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45963.592111921294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45963.592111921294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45963.592111921294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45963.592111921294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45963.592111921294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45963.592111921294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45963.592111921294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45963.592111921294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45963.592111921294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45963.592111921294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45963.592111921294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45963.592111921294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45963.592111921294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45963.592111921294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45963.592111921294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45963.592111921294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45963.592111921294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45963.592111921294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45963.592111921294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45963.592111921294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45963.592111921294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45963.592111921294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45963.592111921294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45963.592111921294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45963.592111921294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45963.592111921294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45963.592111921294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45963.592111921294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45963.592111921294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45963.592111921294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45963.592111921294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45963.592111921294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45963.592111921294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45963.592111921294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45963.592111921294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45963.592111921294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45963.592111921294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45963.592111921294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45963.592111921294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45963.592111921294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45963.592111921294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45963.592111921294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45963.592111921294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45963.592111921294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45963.592111921294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45963.592111921294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45963.592111921294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45963.592111921294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45963.592111921294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45963.592111921294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45963.592111921294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45963.592111921294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45963.592111921294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45963.592111921294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45963.592111921294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45963.592111921294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45963.592111921294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45963.592111921294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45963.592111921294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45963.592111921294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45963.592111921294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45963.592111921294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45963.592111921294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45963.592111921294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45963.592111921294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45963.592111921294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45963.592111921294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45963.592111921294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45963.592111921294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45963.592111921294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45963.592111921294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45963.592111921294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45963.592111921294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45963.592111921294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45963.592111921294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45963.592111921294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45963.592111921294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45963.592111921294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45963.592111921294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45963.592111921294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45963.592111921294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45963.592111921294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45963.592111921294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45963.592111921294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45963.592111921294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45963.592111921294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45963.592111921294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45963.592111921294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45963.592111921294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45963.592111921294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45963.592111921294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45963.592111921294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45963.592111921294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45963.592111921294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45963.592111921294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45963.592111921294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45963.592111921294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45963.592111921294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45963.592111921294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45963.592111921294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45963.592111921294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45963.592111921294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45963.592111921294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45963.592111921294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45963.592111921294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45963.592111921294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45963.592111921294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45963.592111921294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45963.592111921294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45963.592111921294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45963.592111921294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45963.592111921294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45963.592111921294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45963.592111921294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45963.592111921294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45963.592111921294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45963.592111921294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45963.592111921294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45963.592111921294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45963.592111921294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45963.592111921294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45963.592111921294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45963.592111921294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45963.592111921294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45963.592111921294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45963.592111921294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45963.592111921294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45963.592111921294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45963.592111921294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45963.592111921294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45963.592111921294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45963.592111921294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45963.592111921294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45963.592111921294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45963.592111921294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45963.592111921294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45963.592111921294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45963.592111921294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45963.592111921294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45963.592111921294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45963.592111921294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45963.592111921294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45963.592111921294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45963.592111921294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45963.592111921294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45963.592111921294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45963.592111921294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45963.592111921294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45963.592111921294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45963.592111921294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45963.592111921294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45963.592111921294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45963.592111921294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45963.592111921294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45963.592111921294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45963.592111921294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45963.592111921294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45963.592111921294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45963.592111921294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45963.592111921294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45963.592111921294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45963.592111921294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45963.592111921294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45963.592111921294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45963.592111921294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45963.592111921294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45963.592111921294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45963.592111921294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45963.592111921294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45963.592111921294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45963.592111921294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45963.592111921294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45963.592111921294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45963.592111921294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45963.592111921294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45963.592111921294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45963.592111921294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45963.592111921294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45963.592111921294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45963.592111921294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45963.592111921294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45963.592111921294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45963.592111921294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45963.592111921294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45963.592111921294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45963.592111921294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45963.592111921294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45963.592111921294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45963.592111921294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45963.592111921294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45963.592111921294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45963.592111921294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45963.592111921294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45963.592111921294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45963.592111921294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45963.592111921294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45963.592111921294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45963.592111921294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45963.592111921294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45963.592111921294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45963.592111921294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45963.592111921294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45963.592111921294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45963.592111921294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45963.592111921294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45963.592111921294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45963.592111921294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45963.592111921294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45963.592111921294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45963.592111921294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45963.592111921294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45963.592111921294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45963.592111921294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45963.592111921294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45963.592111921294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45963.592111921294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45963.592111921294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45963.592111921294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45963.592111921294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45963.592111921294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45963.592111921294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45963.592111921294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45963.592111921294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45963.592111921294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45963.592111921294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45963.592111921294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45963.592111921294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45963.592111921294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45963.592111921294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45963.592111921294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45963.592111921294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45963.592111921294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45963.592111921294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45963.592111921294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45963.592111921294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45963.592111921294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45963.592111921294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45963.592111921294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45963.592111921294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45963.592111921294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45963.592111921294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45963.592111921294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45963.592111921294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45963.592111921294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45963.592111921294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45963.592111921294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45963.592111921294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45963.592111921294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45963.592111921294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45963.592111921294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45963.592111921294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45963.592111921294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45963.592111921294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45963.592111921294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45963.592111921294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45963.592111921294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45963.592111921294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45963.592111921294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45963.592111921294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45963.592111921294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45963.592111921294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45963.592111921294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45963.592111921294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45963.592111921294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45963.592111921294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45963.592111921294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45963.592111921294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45963.592111921294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45963.592111921294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45963.592111921294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45963.592111921294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45963.592111921294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45963.592111921294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45963.592111921294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45963.592111921294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45963.592111921294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45963.592111921294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45963.592111921294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45963.592111921294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45963.592111921294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45963.592111921294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45963.592111921294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45963.592111921294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45963.592111921294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45963.592111921294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45963.592111921294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45963.592111921294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45963.592111921294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45963.592111921294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45963.592111921294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45963.592111921294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45963.592111921294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45963.592111921294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45963.592111921294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45963.592111921294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45963.592111921294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45963.592111921294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45963.592111921294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45963.592111921294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45963.592111921294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45963.592111921294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45963.592111921294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45963.592111921294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45963.592111921294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45963.592111921294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45963.592111921294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45963.592111921294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45963.592111921294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45963.592111921294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45963.592111921294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45963.592111921294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45963.592111921294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45963.592111921294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45963.592111921294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45963.592111921294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45963.592111921294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45963.592111921294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45963.592111921294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45963.592111921294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45963.592111921294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45963.592111921294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45963.592111921294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45963.592111921294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45963.592111921294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45963.592111921294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45963.592111921294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45963.592111921294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45963.592111921294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45963.592111921294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45963.592111921294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45963.592111921294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45963.592111921294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45963.592111921294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45963.592111921294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45963.592111921294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45963.592111921294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45963.592111921294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45963.592111921294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45963.592111921294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45963.592111921294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45963.592111921294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45963.592111921294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45963.592111921294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45963.592111921294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45963.592111921294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45963.592111921294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45963.592111921294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45963.592111921294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45963.592111921294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45963.592111921294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45963.592111921294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45963.592111921294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45963.592111921294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45963.592111921294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45963.592111921294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45963.592111921294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45963.592111921294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45963.592111921294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45963.592111921294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45963.592111921294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45963.592111921294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45963.592111921294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45963.592111921294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45963.592111921294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45963.592111921294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45963.592111921294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45963.592111921294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45963.592111921294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45963.592111921294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45963.592111921294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45963.592111921294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45963.592111921294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45963.592111921294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45963.592111921294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45963.592111921294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45963.592111921294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45963.592111921294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45963.592111921294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45963.592111921294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45963.592111921294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45963.592111921294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45963.592111921294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45963.592111921294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45963.592111921294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45963.592111921294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45963.592111921294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45963.592111921294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45963.592111921294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45963.592111921294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45963.592111921294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45963.592111921294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45963.592111921294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45963.592111921294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45963.592111921294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45963.592111921294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45963.592111921294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45963.592111921294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45963.592111921294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45963.592111921294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45963.592111921294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45963.592111921294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45963.592111921294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45963.592111921294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45963.592111921294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45963.592111921294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45963.592111921294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45963.592111921294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45963.592111921294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45963.592111921294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45963.592111921294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45963.592111921294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45963.592111921294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45963.592111921294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45963.592111921294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45963.592111921294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45963.592111921294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45963.592111921294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45963.592111921294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45963.592111921294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45963.592111921294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45963.592111921294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45963.592111921294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45963.592111921294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45963.592111921294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45963.592111921294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45963.592111921294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45963.592111921294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45963.592111921294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45963.592111921294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45963.592111921294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45963.592111921294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45963.592111921294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45963.592111921294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45963.592111921294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45963.592111921294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45963.592111921294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45963.592111921294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45963.592111921294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45963.592111921294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45963.592111921294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45963.592111921294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45963.592111921294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45963.592111921294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45963.592111921294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45963.592111921294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45963.592111921294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45963.592111921294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45963.592111921294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45963.592111921294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45963.592111921294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45963.592111921294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45963.592111921294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45963.592111921294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45963.592111921294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45963.592111921294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45963.592111921294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45963.592111921294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45963.592111921294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45963.592111921294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45963.592111921294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45963.592111921294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45963.592111921294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45963.592111921294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45963.592111921294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45963.592111921294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45963.592111921294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45963.592111921294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45963.592111921294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45963.592111921294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45963.592111921294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45963.592111921294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45963.592111921294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45963.592111921294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45963.592111921294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45963.592111921294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45963.592111921294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45963.592111921294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45963.592111921294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45963.592111921294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45963.592111921294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45963.592111921294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45963.592111921294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45963.592111921294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45963.592111921294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45963.592111921294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45963.592111921294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45963.592111921294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45963.592111921294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45963.592111921294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45963.592111921294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45963.592111921294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45963.592111921294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45963.592111921294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45963.592111921294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45963.592111921294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45963.592111921294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45963.592111921294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45963.592111921294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45963.592111921294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45963.592111921294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45963.592111921294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45963.592111921294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45963.592111921294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45963.592111921294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45963.592111921294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45963.592111921294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45963.592111921294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45963.592111921294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45963.592111921294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45963.592111921294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45963.592111921294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45963.592111921294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45963.592111921294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45963.592111921294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45963.592111921294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45963.592111921294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45963.592111921294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45963.592111921294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45963.592111921294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45963.592111921294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45963.592111921294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45963.592111921294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45963.592111921294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45963.592111921294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45963.592111921294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45963.592111921294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45963.592111921294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45963.592111921294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45963.592111921294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45963.592111921294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45963.592111921294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45963.592111921294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45963.592111921294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45963.592111921294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45963.592111921294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45963.592111921294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45963.592111921294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45963.592111921294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45963.592111921294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45963.592111921294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45963.592111921294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45963.592111921294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45963.592111921294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45963.592111921294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45963.592111921294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45963.592111921294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45963.592111921294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45963.592111921294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45963.592111921294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45963.592111921294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45963.592111921294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45963.592111921294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45963.592111921294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45963.592111921294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45963.592111921294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45963.592111921294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45963.592111921294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45963.592111921294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45963.592111921294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45963.592111921294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45963.592111921294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45963.592111921294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45963.592111921294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45963.592111921294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45963.592111921294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45963.592111921294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45963.592111921294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45963.592111921294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45963.592111921294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45963.592111921294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45963.592111921294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45963.592111921294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45963.592111921294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45963.592111921294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45963.592111921294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45963.592111921294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45963.592111921294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45963.592111921294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45963.592111921294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45963.592111921294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45963.592111921294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45963.592111921294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45963.592111921294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45963.592111921294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45963.592111921294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45963.592111921294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45963.592111921294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45963.592111921294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45963.592111921294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45963.592111921294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45963.592111921294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45963.592111921294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45963.592111921294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45963.592111921294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45963.592111921294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45963.592111921294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45963.592111921294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45963.592111921294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45963.592111921294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45963.592111921294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45963.592111921294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45963.592111921294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45963.592111921294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45963.592111921294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45963.592111921294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45963.592111921294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45963.592111921294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45963.592111921294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45963.592111921294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45963.592111921294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45963.592111921294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45963.592111921294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45963.592111921294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45963.592111921294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45963.592111921294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45963.592111921294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45963.592111921294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45963.592111921294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45963.592111921294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45963.592111921294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45963.592111921294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45963.592111921294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45963.592111921294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45963.592111921294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45963.592111921294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45963.592111921294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45963.592111921294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45963.592111921294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45963.592111921294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45963.592111921294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45963.592111921294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45963.592111921294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45963.592111921294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45963.592111921294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45963.592111921294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45963.592111921294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45963.592111921294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45963.592111921294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45963.592111921294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45963.592111921294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45963.592111921294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45963.592111921294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45963.592111921294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45963.592111921294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45963.592111921294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45963.592111921294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45963.592111921294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45963.592111921294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45963.592111921294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45963.592111921294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45963.592111921294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45963.592111921294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45963.592111921294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45963.592111921294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45963.592111921294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45963.592111921294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45963.592111921294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45963.592111921294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45963.592111921294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45963.592111921294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45963.592111921294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45963.592111921294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45963.592111921294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45963.592111921294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45963.592111921294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45963.592111921294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45963.592111921294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45963.592111921294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45963.592111921294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45963.592111921294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45963.592111921294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45963.592111921294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45963.592111921294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45963.592111921294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45963.592111921294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45963.592111921294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45963.592111921294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45963.592111921294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45963.592111921294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45963.592111921294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45963.592111921294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45963.592111921294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45963.592111921294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45963.592111921294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45963.592111921294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45963.592111921294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45963.592111921294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45963.592111921294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45963.592111921294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45963.592111921294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45963.592111921294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45963.592111921294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45963.592111921294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45963.592111921294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45963.592111921294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45963.592111921294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45963.592111921294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45963.592111921294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45963.592111921294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45963.592111921294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45963.592111921294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45963.592111921294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45963.592111921294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45963.592111921294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45963.592111921294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45963.592111921294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45963.592111921294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45963.592111921294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45963.592111921294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45963.592111921294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45963.592111921294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45963.592111921294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45963.592111921294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45963.592111921294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45963.592111921294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45963.592111921294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45963.592111921294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45963.592111921294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45963.592111921294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45963.592111921294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45963.592111921294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45963.592111921294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45963.592111921294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45963.592111921294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45963.592111921294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45963.592111921294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45963.592111921294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45963.592111921294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45963.592111921294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45963.592111921294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45963.592111921294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45963.592111921294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45963.592111921294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45963.592111921294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45963.592111921294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45963.592111921294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45963.592111921294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45963.592111921294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45963.592111921294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45963.592111921294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45963.592111921294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45963.592111921294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45963.592111921294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45963.592111921294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45963.592111921294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45963.592111921294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45963.592111921294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45963.592111921294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45963.592111921294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45963.592111921294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45963.592111921294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45963.592111921294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45963.592111921294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45963.592111921294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45963.592111921294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45963.592111921294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45963.592111921294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45963.592111921294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45963.592111921294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45963.592111921294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45963.592111921294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45963.592111921294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45963.592111921294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45963.592111921294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45963.592111921294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45963.592111921294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45963.592111921294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45963.592111921294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45963.592111921294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45963.592111921294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45963.592111921294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45963.592111921294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45963.592111921294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45963.592111921294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45963.592111921294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45963.592111921294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45963.592111921294</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tabSelected="1"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260.11139432869822</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2.6233619212944177</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34988</v>
      </c>
      <c r="E4" s="97" t="s">
        <v>39021</v>
      </c>
      <c r="F4" s="122">
        <v>45963.375972222224</v>
      </c>
      <c r="G4" s="123">
        <f ca="1">IFERROR(NOW()-F4,"")</f>
        <v>0.21613969907048158</v>
      </c>
      <c r="H4" s="122">
        <v>45963.407789351855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37392</v>
      </c>
      <c r="E5" s="97" t="s">
        <v>39021</v>
      </c>
      <c r="F5" s="122">
        <v>45963.543391203704</v>
      </c>
      <c r="G5" s="123">
        <f ca="1">IFERROR(NOW()-F5,"")</f>
        <v>4.8720717590185814E-2</v>
      </c>
      <c r="H5" s="122">
        <v>45963.528831018521</v>
      </c>
      <c r="I5" s="118" t="str">
        <f>IFERROR(VLOOKUP(D5,DB!A:F,6,0),"")</f>
        <v>SCECO</v>
      </c>
      <c r="J5" s="118" t="str">
        <f>IFERROR(VLOOKUP(D5,DB!A:G,7,0),"")</f>
        <v>Vandalized</v>
      </c>
      <c r="K5" s="124" t="s">
        <v>39118</v>
      </c>
      <c r="L5" s="120" t="str">
        <f>IFERROR(VLOOKUP(D5,DB!A:I,9,0),"")</f>
        <v>Latis</v>
      </c>
    </row>
    <row r="6" spans="1:16" ht="15" customHeight="1">
      <c r="A6" s="118"/>
      <c r="B6" s="118" t="str">
        <f>IFERROR(VLOOKUP(D6,DB!A:K,11,0),"")</f>
        <v/>
      </c>
      <c r="C6" s="119"/>
      <c r="D6" s="120"/>
      <c r="E6" s="97" t="s">
        <v>39021</v>
      </c>
      <c r="F6" s="122"/>
      <c r="G6" s="123">
        <f ca="1">IFERROR(NOW()-F6,"")</f>
        <v>45963.592111921294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45963.592111921294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45963.592111921294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45963.592111921294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45963.592111921294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45963.592111921294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45963.592111921294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45963.592111921294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45963.592111921294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45963.592111921294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45963.592111921294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45963.592111921294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45963.592111921294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45963.592111921294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45963.592111921294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45963.592111921294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45963.592111921294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45963.592111921294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45963.592111921294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45963.592111921294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45963.592111921294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45963.592111921294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45963.592111921294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45963.592111921294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45963.592111921294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45963.592111921294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45963.592111921294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45963.592111921294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45963.592111921294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45963.592111921294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45963.592111921294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45963.592111921294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45963.592111921294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45963.592111921294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45963.592111921294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45963.592111921294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45963.592111921294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45963.592111921294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45963.592111921294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45963.592111921294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45963.592111921294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45963.592111921294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45963.592111921294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45963.592111921294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45963.592111921294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45963.592111921294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45963.592111921294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45963.592111921294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45963.592111921294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45963.592111921294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45963.592111921294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45963.592111921294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45963.592111921294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45963.592111921294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45963.592111921294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45963.592111921294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45963.592111921294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45963.592111921294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45963.592111921294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45963.592111921294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45963.592111921294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45963.592111921294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45963.592111921294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45963.592111921294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45963.592111921294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45963.592111921294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45963.592111921294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45963.592111921294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45963.592111921294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45963.592111921294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45963.592111921294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45963.592111921294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45963.592111921294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45963.592111921294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45963.592111921294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45963.592111921294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45963.592111921294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45963.592111921294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45963.592111921294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45963.592111921294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45963.592111921294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45963.592111921294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45963.592111921294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45963.592111921294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45963.592111921294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45963.592111921294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45963.592111921294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45963.592111921294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45963.592111921294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45963.592111921294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45963.592111921294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45963.592111921294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45963.592111921294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45963.592111921294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45963.592111921294</v>
      </c>
      <c r="H100" s="122"/>
      <c r="I100" s="118" t="str">
        <f>IFERROR(VLOOKUP(D100,DB!A:F,6,0),"")</f>
        <v/>
      </c>
      <c r="J100" s="118" t="str">
        <f>IFERROR(VLOOKUP(D100,DB!A:G,7,0),"")</f>
        <v/>
      </c>
      <c r="K100" s="124"/>
      <c r="L100" s="120" t="str">
        <f>IFERROR(VLOOKUP(D100,DB!A:I,9,0),"")</f>
        <v/>
      </c>
    </row>
    <row r="101" spans="1:12" ht="15" customHeight="1">
      <c r="A101" s="125"/>
      <c r="B101" s="125" t="str">
        <f>IFERROR(VLOOKUP(D101,DB!A:K,11,0),"")</f>
        <v/>
      </c>
      <c r="C101" s="126"/>
      <c r="D101" s="127"/>
      <c r="E101" s="128"/>
      <c r="F101" s="129"/>
      <c r="G101" s="130">
        <f ca="1">IFERROR(NOW()-F101,"")</f>
        <v>45963.592111921294</v>
      </c>
      <c r="H101" s="129"/>
      <c r="I101" s="125" t="str">
        <f>IFERROR(VLOOKUP(D101,DB!A:F,6,0),"")</f>
        <v/>
      </c>
      <c r="J101" s="125" t="str">
        <f>IFERROR(VLOOKUP(D101,DB!A:G,7,0),"")</f>
        <v/>
      </c>
      <c r="K101" s="131"/>
      <c r="L101" s="127" t="str">
        <f>IFERROR(VLOOKUP(D101,DB!A:I,9,0),"")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71.760051736106107</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37.403234606477781</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14.931000810182013</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33016</v>
      </c>
      <c r="E5" s="151" t="s">
        <v>39100</v>
      </c>
      <c r="F5" s="152">
        <v>45963.578703703701</v>
      </c>
      <c r="G5" s="153">
        <f ca="1">IFERROR(NOW()-F5,"")</f>
        <v>1.3408217593678273E-2</v>
      </c>
      <c r="H5" s="152">
        <v>45963.561342592591</v>
      </c>
      <c r="I5" s="151" t="str">
        <f>IFERROR(VLOOKUP(D5,DB!A:F,6,0),"")</f>
        <v>SCECO</v>
      </c>
      <c r="J5" s="151" t="str">
        <f>IFERROR(VLOOKUP(D5,DB!A:G,7,0),"")</f>
        <v>Good</v>
      </c>
      <c r="K5" s="151" t="s">
        <v>39126</v>
      </c>
      <c r="L5" s="151" t="str">
        <f>IFERROR(VLOOKUP(D5,DB!A:I,9,0),"")</f>
        <v>Latis</v>
      </c>
    </row>
    <row r="6" spans="1:13" ht="15">
      <c r="A6" s="151"/>
      <c r="B6" s="151" t="str">
        <f>IFERROR(VLOOKUP(D6,DB!A:K,11,0),"")</f>
        <v/>
      </c>
      <c r="C6" s="151"/>
      <c r="D6"/>
      <c r="E6" s="151"/>
      <c r="F6" s="152"/>
      <c r="G6" s="153">
        <f ca="1">IFERROR(NOW()-F6,"")</f>
        <v>45963.592111921294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45963.592111921294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45963.592111921294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45963.592111921294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45963.592111921294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45963.592111921294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45963.592111921294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45963.592111921294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45963.592111921294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45963.592111921294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45963.592111921294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45963.592111921294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45963.592111921294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45963.592111921294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45963.592111921294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45963.592111921294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45963.592111921294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45963.592111921294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45963.592111921294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45963.592111921294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45963.592111921294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45963.592111921294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45963.592111921294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45963.592111921294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45963.592111921294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45963.592111921294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45963.592111921294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45963.592111921294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45963.592111921294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45963.592111921294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45963.592111921294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45963.592111921294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45963.592111921294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45963.592111921294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45963.592111921294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45963.592111921294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45963.592111921294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45963.592111921294</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45963.592111921294</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45963.592111921294</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45963.592111921294</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45963.592111921294</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45963.592111921294</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45963.592111921294</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45963.592111921294</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45963.592111921294</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45963.592111921294</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45963.592111921294</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45963.592111921294</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45963.592111921294</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45963.592111921294</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45963.592111921294</v>
      </c>
      <c r="H57" s="152"/>
      <c r="I57" s="151" t="str">
        <f>IFERROR(VLOOKUP(D57,DB!A:F,6,0),"")</f>
        <v/>
      </c>
      <c r="J57" s="151" t="str">
        <f>IFERROR(VLOOKUP(D57,DB!A:G,7,0),"")</f>
        <v/>
      </c>
      <c r="K57" s="151"/>
      <c r="L57" s="151" t="str">
        <f>IFERROR(VLOOKUP(D57,DB!A:I,9,0),"")</f>
        <v/>
      </c>
    </row>
    <row r="58" spans="1:12" ht="15">
      <c r="A58" s="157"/>
      <c r="B58" s="157" t="str">
        <f>IFERROR(VLOOKUP(D58,DB!A:K,11,0),"")</f>
        <v/>
      </c>
      <c r="C58" s="157"/>
      <c r="D58" s="157"/>
      <c r="E58" s="157"/>
      <c r="F58" s="158"/>
      <c r="G58" s="159">
        <f ca="1">IFERROR(NOW()-F58,"")</f>
        <v>45963.592111921294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45963.592111921294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45963.592111921294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45963.592111921294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45963.592111921294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45963.592111921294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45963.592111921294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45963.592111921294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45963.592111921294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45963.592111921294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45963.592111921294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45963.592111921294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45963.592111921294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45963.592111921294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45963.592111921294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45963.592111921294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45963.592111921294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45963.592111921294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45963.592111921294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45963.592111921294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45963.592111921294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45963.592111921294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45963.592111921294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45963.592111921294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45963.592111921294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45963.592111921294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45963.592111921294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45963.592111921294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45963.592111921294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45963.592111921294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45963.592111921294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45963.592111921294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45963.592111921294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45963.592111921294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45963.592111921294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45963.592111921294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45963.592111921294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45963.592111921294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45963.592111921294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45963.592111921294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45963.592111921294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45963.592111921294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45963.592111921294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45963.592111921294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45963.592111921294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45963.592111921294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45963.592111921294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45963.592111921294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45963.592111921294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45963.592111921294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45963.592111921294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45963.592111921294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45963.592111921294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45963.592111921294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45963.592111921294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45963.592111921294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45963.592111921294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45963.592111921294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45963.592111921294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45963.592111921294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45963.592111921294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45963.592111921294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45963.592111921294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45963.592111921294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45963.592111921294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45963.592111921294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45963.592111921294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45963.592111921294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45963.592111921294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45963.592111921294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45963.592111921294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45963.592111921294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45963.592111921294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45963.592111921294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45963.592111921294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45963.592111921294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45963.592111921294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45963.592111921294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45963.592111921294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45963.592111921294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45963.592111921294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45963.592111921294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45963.592111921294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45963.592111921294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45963.592111921294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45963.592111921294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45963.592111921294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45963.592111921294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45963.592111921294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45963.592111921294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45963.592111921294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45963.592111921294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45963.592111921294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45963.592111921294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45963.592111921294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45963.592111921294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45963.592111921294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45963.592111921294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45963.592111921294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45963.592111921294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45963.592111921294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45963.592111921294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45963.592111921294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45963.592111921294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45963.592111921294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45963.592111921294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45963.592111921294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45963.592111921294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45963.592111921294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45963.592111921294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45963.592111921294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45963.592111921294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45963.592111921294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45963.592111921294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45963.592111921294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45963.592111921294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45963.592111921294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45963.592111921294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45963.592111921294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45963.592111921294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45963.592111921294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45963.592111921294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45963.592111921294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45963.592111921294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45963.592111921294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45963.592111921294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45963.592111921294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45963.592111921294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45963.592111921294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45963.592111921294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45963.592111921294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45963.592111921294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45963.592111921294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45963.592111921294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45963.592111921294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45963.592111921294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45963.592111921294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45963.592111921294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45963.592111921294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45963.592111921294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45963.592111921294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45963.592111921294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45963.592111921294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45963.592111921294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45963.592111921294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45963.592111921294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45963.592111921294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45963.592111921294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45963.592111921294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45963.592111921294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45963.592111921294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45963.592111921294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45963.592111921294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45963.592111921294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45963.592111921294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45963.592111921294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45963.592111921294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45963.592111921294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45963.592111921294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45963.592111921294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45963.592111921294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45963.592111921294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45963.592111921294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45963.592111921294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45963.592111921294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45963.592111921294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45963.592111921294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45963.592111921294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45963.592111921294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45963.592111921294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45963.592111921294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45963.592111921294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45963.592111921294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45963.592111921294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45963.592111921294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45963.592111921294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45963.592111921294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45963.592111921294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45963.592111921294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45963.592111921294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45963.592111921294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45963.592111921294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45963.592111921294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45963.592111921294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45963.592111921294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45963.592111921294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45963.592111921294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45963.592111921294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45963.592111921294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45963.592111921294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45963.592111921294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45963.592111921294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45963.592111921294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45963.592111921294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45963.592111921294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45963.592111921294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45963.592111921294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45963.592111921294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45963.592111921294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45963.592111921294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45963.592111921294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45963.592111921294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45963.592111921294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45963.592111921294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45963.592111921294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45963.592111921294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45963.592111921294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45963.592111921294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45963.592111921294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45963.592111921294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45963.592111921294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45963.592111921294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45963.592111921294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45963.592111921294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45963.592111921294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45963.592111921294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45963.592111921294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45963.592111921294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45963.592111921294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45963.592111921294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45963.592111921294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45963.592111921294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45963.592111921294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45963.592111921294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45963.592111921294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45963.592111921294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45963.592111921294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45963.592111921294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45963.592111921294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45963.592111921294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45963.592111921294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45963.592111921294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45963.592111921294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45963.592111921294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45963.592111921294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45963.592111921294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45963.592111921294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45963.592111921294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45963.592111921294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45963.592111921294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45963.592111921294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45963.592111921294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45963.592111921294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45963.592111921294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45963.592111921294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45963.592111921294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45963.592111921294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45963.592111921294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45963.592111921294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45963.592111921294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45963.592111921294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45963.592111921294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45963.592111921294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45963.592111921294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45963.592111921294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45963.592111921294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45963.592111921294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45963.592111921294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45963.592111921294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45963.592111921294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45963.592111921294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45963.592111921294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45963.592111921294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45963.592111921294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45963.592111921294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45963.592111921294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45963.592111921294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45963.592111921294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45963.592111921294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45963.592111921294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45963.592111921294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45963.592111921294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45963.592111921294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45963.592111921294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45963.592111921294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45963.592111921294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45963.592111921294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45963.592111921294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45963.592111921294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45963.592111921294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45963.592111921294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45963.592111921294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45963.592111921294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45963.592111921294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45963.592111921294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45963.592111921294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45963.592111921294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45963.592111921294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45963.592111921294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45963.592111921294</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45963.592111921294</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45963.592111921294</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45963.592111921294</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45963.592111921294</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45963.592111921294</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45963.592111921294</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45963.592111921294</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45963.592111921294</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45963.592111921294</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45963.592111921294</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45963.592111921294</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45963.592111921294</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45963.592111921294</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45963.592111921294</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45963.592111921294</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45963.592111921294</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45963.592111921294</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45963.592111921294</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45963.592111921294</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45963.592111921294</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45963.592111921294</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45963.592111921294</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45963.592111921294</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45963.592111921294</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45963.592111921294</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45963.592111921294</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45963.592111921294</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45963.592111921294</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45963.592111921294</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45963.592111921294</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45963.592111921294</v>
      </c>
      <c r="H378" s="158"/>
      <c r="I378" s="157" t="str">
        <f>IFERROR(VLOOKUP(D378,DB!A:F,6,0),"")</f>
        <v/>
      </c>
      <c r="J378" s="157" t="str">
        <f>IFERROR(VLOOKUP(D378,DB!A:G,7,0),"")</f>
        <v/>
      </c>
      <c r="K378" s="157"/>
      <c r="L378" s="157" t="str">
        <f>IFERROR(VLOOKUP(D378,DB!A:I,9,0),"")</f>
        <v/>
      </c>
    </row>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8" ht="15"/>
    <row r="489" ht="15"/>
    <row r="491" ht="15"/>
    <row r="492" ht="15"/>
    <row r="493" ht="15"/>
    <row r="494" ht="15"/>
    <row r="496" ht="15"/>
    <row r="497" ht="15"/>
    <row r="504" ht="15"/>
    <row r="505" ht="15"/>
    <row r="506" ht="15"/>
    <row r="507" ht="15"/>
    <row r="508" ht="15"/>
    <row r="509" ht="15"/>
    <row r="512" ht="15"/>
    <row r="513" ht="15"/>
    <row r="514" ht="15"/>
    <row r="515" ht="15"/>
    <row r="516" ht="15"/>
    <row r="517" ht="15"/>
    <row r="518" ht="15"/>
    <row r="519" ht="15"/>
    <row r="520" ht="15"/>
    <row r="521" ht="15"/>
    <row r="522" ht="15"/>
    <row r="523"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9" ht="15"/>
    <row r="580" ht="15"/>
    <row r="617" ht="15"/>
    <row r="618" ht="15"/>
    <row r="619" ht="15"/>
    <row r="620" ht="15"/>
    <row r="621" ht="15"/>
    <row r="622" ht="15"/>
    <row r="623" ht="15"/>
    <row r="624" ht="15"/>
    <row r="625" ht="15"/>
    <row r="626"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1" ht="15"/>
    <row r="712"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5" ht="15"/>
    <row r="746" ht="15"/>
    <row r="916" ht="15"/>
    <row r="917" ht="15"/>
    <row r="918" ht="15"/>
    <row r="919" ht="15"/>
    <row r="920" ht="15"/>
    <row r="921" ht="15"/>
    <row r="927" ht="15"/>
    <row r="928" ht="15"/>
    <row r="929" ht="15"/>
    <row r="930" ht="15"/>
    <row r="931"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4" ht="15"/>
    <row r="985" ht="15"/>
    <row r="991" ht="15"/>
    <row r="992" ht="15"/>
    <row r="994" ht="15"/>
    <row r="995" ht="15"/>
    <row r="996" ht="15"/>
    <row r="997" ht="15"/>
    <row r="998" ht="15"/>
    <row r="999" ht="15"/>
    <row r="1000" ht="15"/>
    <row r="1002"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098" ht="15"/>
    <row r="1099"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2" ht="15"/>
    <row r="1123" ht="15"/>
    <row r="1124" ht="15"/>
    <row r="1125" ht="15"/>
    <row r="1126" ht="15"/>
    <row r="1127" ht="15"/>
    <row r="1128" ht="15"/>
    <row r="1129" ht="15"/>
    <row r="1130" ht="15"/>
    <row r="1131" ht="15"/>
    <row r="1139" ht="15"/>
    <row r="1140" ht="15"/>
    <row r="1143" ht="15"/>
    <row r="1144" ht="15"/>
    <row r="1145" ht="15"/>
    <row r="1146" ht="15"/>
    <row r="1147" ht="15"/>
    <row r="1148" ht="15"/>
    <row r="1149" ht="15"/>
    <row r="1150" ht="15"/>
    <row r="1153" ht="15"/>
    <row r="1154" ht="15"/>
    <row r="1155" ht="15"/>
    <row r="1156" ht="15"/>
    <row r="1157" ht="15"/>
    <row r="1158" ht="15"/>
    <row r="1159" ht="15"/>
    <row r="1160" ht="15"/>
    <row r="1161" ht="15"/>
    <row r="1162" ht="15"/>
    <row r="1163" ht="15"/>
    <row r="1164" ht="15"/>
    <row r="1166" ht="15"/>
    <row r="1167" ht="15"/>
    <row r="1168" ht="15"/>
    <row r="1171" ht="15"/>
    <row r="1173" ht="15"/>
    <row r="1175" ht="15"/>
    <row r="1178" ht="15"/>
    <row r="1179" ht="15"/>
    <row r="1180" ht="15"/>
    <row r="1182" ht="15"/>
    <row r="1184" ht="15"/>
    <row r="1185" ht="15"/>
    <row r="1186" ht="15"/>
    <row r="1187" ht="15"/>
    <row r="1188" ht="15"/>
    <row r="1190" ht="15"/>
    <row r="1191" ht="15"/>
    <row r="1192" ht="15"/>
    <row r="1193" ht="15"/>
    <row r="1195" ht="15"/>
    <row r="1197" ht="15"/>
    <row r="1198" ht="15"/>
    <row r="1200" ht="15"/>
    <row r="1201" ht="15"/>
    <row r="1202" ht="15"/>
    <row r="1203" ht="15"/>
    <row r="1205" ht="15"/>
    <row r="1207" ht="15"/>
    <row r="1208" ht="15"/>
    <row r="1209" ht="15"/>
    <row r="1210" ht="15"/>
    <row r="1212" ht="15"/>
    <row r="1213" ht="15"/>
    <row r="1214" ht="15"/>
    <row r="1215" ht="15"/>
    <row r="1216" ht="15"/>
    <row r="1217" ht="15"/>
    <row r="1218" ht="15"/>
    <row r="1221" ht="15"/>
    <row r="1223" ht="15"/>
    <row r="1224" ht="15"/>
    <row r="1225" ht="15"/>
    <row r="1226" ht="15"/>
    <row r="1227" ht="15"/>
    <row r="1228" ht="15"/>
    <row r="1229" ht="15"/>
    <row r="1230" ht="15"/>
    <row r="1233" ht="15"/>
    <row r="1234" ht="15"/>
    <row r="1236" ht="15"/>
    <row r="1238" ht="15"/>
    <row r="1239" ht="15"/>
    <row r="1240" ht="15"/>
    <row r="1241" ht="15"/>
    <row r="1242" ht="15"/>
    <row r="1246" ht="15"/>
    <row r="1247" ht="15"/>
    <row r="1249" ht="15"/>
    <row r="1250" ht="15"/>
    <row r="1253" ht="15"/>
    <row r="1254" ht="15"/>
    <row r="1258" ht="15"/>
    <row r="1265" ht="15"/>
    <row r="1267" ht="15"/>
    <row r="1268" ht="15"/>
    <row r="1269" ht="15"/>
  </sheetData>
  <dataValidations count="2">
    <dataValidation allowBlank="1" showInputMessage="1" showErrorMessage="1" sqref="E1" xr:uid="{920C6338-E771-4DAE-8C89-92A9093EA4DE}"/>
    <dataValidation type="list" allowBlank="1" showInputMessage="1" showErrorMessage="1" sqref="E2:E3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39127</v>
      </c>
      <c r="B2" s="102" t="str">
        <f>IFERROR(VLOOKUP(D2,DB!A:K,11,0),"")</f>
        <v>R6</v>
      </c>
      <c r="C2" s="104">
        <v>1</v>
      </c>
      <c r="D2" s="102" t="s">
        <v>30796</v>
      </c>
      <c r="E2" s="102" t="s">
        <v>39021</v>
      </c>
      <c r="F2" s="106">
        <v>45963.53633101852</v>
      </c>
      <c r="G2" s="76">
        <f ca="1">IFERROR(NOW()-F2,"-")</f>
        <v>5.5780902774131391E-2</v>
      </c>
      <c r="H2" s="106">
        <v>45963.530532407407</v>
      </c>
      <c r="I2" s="102" t="str">
        <f>IFERROR(VLOOKUP(D2,DB!A:F,6,0),"")</f>
        <v>SCECO</v>
      </c>
      <c r="J2" s="102" t="str">
        <f>IFERROR(VLOOKUP(D2,DB!A:G,7,0),"")</f>
        <v>Good</v>
      </c>
      <c r="K2" s="107" t="s">
        <v>39128</v>
      </c>
      <c r="L2" s="108" t="str">
        <f>IFERROR(VLOOKUP(D2,DB!A:I,9,0),"")</f>
        <v>Latis</v>
      </c>
    </row>
    <row r="3" spans="1:16383" ht="31.5" customHeight="1">
      <c r="A3" s="103"/>
      <c r="B3" s="102" t="str">
        <f>IFERROR(VLOOKUP(D3,DB!A:K,11,0),"")</f>
        <v/>
      </c>
      <c r="C3" s="104"/>
      <c r="D3" s="102"/>
      <c r="E3" s="102"/>
      <c r="F3" s="106"/>
      <c r="G3" s="76">
        <f ca="1">IFERROR(NOW()-F3,"-")</f>
        <v>45963.592111921294</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45963.592111921294</v>
      </c>
      <c r="H4" s="106"/>
      <c r="I4" s="102" t="str">
        <f>IFERROR(VLOOKUP(D4,DB!A:F,6,0),"")</f>
        <v/>
      </c>
      <c r="J4" s="102" t="str">
        <f>IFERROR(VLOOKUP(D4,DB!A:G,7,0),"")</f>
        <v/>
      </c>
      <c r="K4" s="107"/>
      <c r="L4" s="108" t="str">
        <f>IFERROR(VLOOKUP(D4,DB!A:I,9,0),"")</f>
        <v/>
      </c>
    </row>
    <row r="5" spans="1:16383" ht="31.5" customHeight="1">
      <c r="A5" s="103"/>
      <c r="B5" s="102" t="str">
        <f>IFERROR(VLOOKUP(D5,DB!A:K,11,0),"")</f>
        <v/>
      </c>
      <c r="C5" s="104"/>
      <c r="D5"/>
      <c r="E5" s="102"/>
      <c r="F5" s="106"/>
      <c r="G5" s="76">
        <f ca="1">IFERROR(NOW()-F5,"-")</f>
        <v>45963.592111921294</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45963.592111921294</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45963.592111921294</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45963.592111921294</v>
      </c>
      <c r="H8" s="106"/>
      <c r="I8" s="102" t="str">
        <f>IFERROR(VLOOKUP(D8,DB!A:F,6,0),"")</f>
        <v/>
      </c>
      <c r="J8" s="102" t="str">
        <f>IFERROR(VLOOKUP(D8,DB!A:G,7,0),"")</f>
        <v/>
      </c>
      <c r="K8" s="107"/>
      <c r="L8" s="108" t="str">
        <f>IFERROR(VLOOKUP(D8,DB!A:I,9,0),"")</f>
        <v/>
      </c>
    </row>
    <row r="9" spans="1:16383" ht="31.5" customHeight="1">
      <c r="A9" s="169"/>
      <c r="B9" s="170" t="str">
        <f>IFERROR(VLOOKUP(D9,DB!A:K,11,0),"")</f>
        <v/>
      </c>
      <c r="C9" s="171"/>
      <c r="D9" s="170"/>
      <c r="E9" s="102"/>
      <c r="F9" s="172"/>
      <c r="G9" s="115">
        <f ca="1">IFERROR(NOW()-F9,"-")</f>
        <v>45963.592111921294</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ca="1">IFERROR(NOW()-F10,"-")</f>
        <v>45963.592111921294</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ca="1">IFERROR(NOW()-F11,"-")</f>
        <v>45963.592111921294</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45963.592111921294</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45963.592111921294</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45963.592111921294</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45963.592111921294</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45963.592111921294</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45963.592111921294</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45963.592111921294</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45963.592111921294</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45963.592111921294</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45963.592111921294</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45963.592111921294</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45963.592111921294</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45963.592111921294</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45963.592111921294</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45963.592111921294</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45963.592111921294</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45963.592111921294</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45963.592111921294</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45963.592111921294</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45963.592111921294</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45963.592111921294</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45963.592111921294</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45963.592111921294</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45963.592111921294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45963.592111921294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45963.592111921294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45963.592111921294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45963.592111921294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45963.592111921294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45963.592111921294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45963.592111921294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45963.592111921294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45963.592111921294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45963.592111921294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45963.592111921294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45963.592111921294</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45963.592111921294</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45963.592111921294</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45963.592111921294</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45963.592111921294</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45963.592111921294</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45963.592111921294</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45963.592111921294</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2025-11-02T11:12:44Z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